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11кв истч" sheetId="1" r:id="rId1"/>
  </sheets>
  <definedNames>
    <definedName name="Z_500C2F4F_1743_499A_A051_20565DBF52B2_.wvu.PrintArea" localSheetId="0" hidden="1">'11кв истч'!$A$1:$X$20</definedName>
    <definedName name="_xlnm.Print_Titles" localSheetId="0">'11кв истч'!$15:$20</definedName>
    <definedName name="_xlnm.Print_Area" localSheetId="0">'11кв истч'!$A$1:$X$20</definedName>
  </definedNames>
  <calcPr calcId="125725"/>
</workbook>
</file>

<file path=xl/calcChain.xml><?xml version="1.0" encoding="utf-8"?>
<calcChain xmlns="http://schemas.openxmlformats.org/spreadsheetml/2006/main">
  <c r="W209" i="1"/>
  <c r="G208"/>
  <c r="G202"/>
  <c r="G201" s="1"/>
  <c r="G196"/>
  <c r="G186"/>
  <c r="G185" s="1"/>
  <c r="G182"/>
  <c r="G180"/>
  <c r="G175"/>
  <c r="G174" s="1"/>
  <c r="G27" s="1"/>
  <c r="G172"/>
  <c r="G170"/>
  <c r="G169"/>
  <c r="G26" s="1"/>
  <c r="G167"/>
  <c r="G164" s="1"/>
  <c r="G165"/>
  <c r="G162"/>
  <c r="G160"/>
  <c r="G158"/>
  <c r="G156"/>
  <c r="G154"/>
  <c r="G152"/>
  <c r="G150"/>
  <c r="G148"/>
  <c r="G147"/>
  <c r="G145"/>
  <c r="G130"/>
  <c r="G129"/>
  <c r="G128"/>
  <c r="G89"/>
  <c r="G76" s="1"/>
  <c r="G77"/>
  <c r="G74"/>
  <c r="G70"/>
  <c r="G69"/>
  <c r="G67"/>
  <c r="G66" s="1"/>
  <c r="G64"/>
  <c r="G62"/>
  <c r="G60"/>
  <c r="G59" s="1"/>
  <c r="G57"/>
  <c r="G55"/>
  <c r="G53"/>
  <c r="G52" s="1"/>
  <c r="G51" s="1"/>
  <c r="G49"/>
  <c r="G47"/>
  <c r="G46" s="1"/>
  <c r="G44"/>
  <c r="G40"/>
  <c r="G36"/>
  <c r="G34"/>
  <c r="G33"/>
  <c r="G28"/>
  <c r="G23" l="1"/>
  <c r="G73"/>
  <c r="G72" s="1"/>
  <c r="G25" s="1"/>
  <c r="G184"/>
  <c r="G29" s="1"/>
  <c r="G32"/>
  <c r="G31" s="1"/>
  <c r="G24" s="1"/>
  <c r="G22"/>
  <c r="G39"/>
  <c r="G21" l="1"/>
  <c r="G30" s="1"/>
  <c r="V208" l="1"/>
  <c r="H208"/>
  <c r="J208"/>
  <c r="K208"/>
  <c r="L208"/>
  <c r="M208"/>
  <c r="W208" s="1"/>
  <c r="H202"/>
  <c r="J202"/>
  <c r="Q202" s="1"/>
  <c r="K202"/>
  <c r="L202"/>
  <c r="M202"/>
  <c r="E208"/>
  <c r="F208"/>
  <c r="S208" s="1"/>
  <c r="E202"/>
  <c r="F202"/>
  <c r="H196"/>
  <c r="I196"/>
  <c r="J196"/>
  <c r="K196"/>
  <c r="L196"/>
  <c r="M196"/>
  <c r="W196" s="1"/>
  <c r="E196"/>
  <c r="F196"/>
  <c r="S196" s="1"/>
  <c r="V182"/>
  <c r="V28" s="1"/>
  <c r="P180"/>
  <c r="H186"/>
  <c r="I186"/>
  <c r="J186"/>
  <c r="J185" s="1"/>
  <c r="K186"/>
  <c r="L186"/>
  <c r="M186"/>
  <c r="W186" s="1"/>
  <c r="H182"/>
  <c r="J182"/>
  <c r="J28" s="1"/>
  <c r="K182"/>
  <c r="K28" s="1"/>
  <c r="L182"/>
  <c r="M182"/>
  <c r="W182" s="1"/>
  <c r="H180"/>
  <c r="J180"/>
  <c r="K180"/>
  <c r="S180" s="1"/>
  <c r="L180"/>
  <c r="M180"/>
  <c r="E186"/>
  <c r="F186"/>
  <c r="E182"/>
  <c r="F182"/>
  <c r="S182" s="1"/>
  <c r="E180"/>
  <c r="Q180" s="1"/>
  <c r="F180"/>
  <c r="P175"/>
  <c r="P172"/>
  <c r="M174"/>
  <c r="H175"/>
  <c r="J175"/>
  <c r="Q175" s="1"/>
  <c r="K175"/>
  <c r="L175"/>
  <c r="M175"/>
  <c r="H172"/>
  <c r="J172"/>
  <c r="K172"/>
  <c r="L172"/>
  <c r="U172" s="1"/>
  <c r="M172"/>
  <c r="E175"/>
  <c r="F175"/>
  <c r="E172"/>
  <c r="E169" s="1"/>
  <c r="F172"/>
  <c r="R170"/>
  <c r="P170"/>
  <c r="P167"/>
  <c r="H170"/>
  <c r="J170"/>
  <c r="J169" s="1"/>
  <c r="J26" s="1"/>
  <c r="K170"/>
  <c r="S170" s="1"/>
  <c r="L170"/>
  <c r="M170"/>
  <c r="H167"/>
  <c r="I167"/>
  <c r="J167"/>
  <c r="K167"/>
  <c r="L167"/>
  <c r="M167"/>
  <c r="E170"/>
  <c r="F170"/>
  <c r="F169" s="1"/>
  <c r="F26" s="1"/>
  <c r="E167"/>
  <c r="F167"/>
  <c r="S167" s="1"/>
  <c r="R165"/>
  <c r="P165"/>
  <c r="H165"/>
  <c r="H164" s="1"/>
  <c r="J165"/>
  <c r="K165"/>
  <c r="K164" s="1"/>
  <c r="L165"/>
  <c r="L164" s="1"/>
  <c r="M165"/>
  <c r="W165" s="1"/>
  <c r="E165"/>
  <c r="F165"/>
  <c r="F164" s="1"/>
  <c r="V162"/>
  <c r="P160"/>
  <c r="P158"/>
  <c r="P156"/>
  <c r="P154"/>
  <c r="V152"/>
  <c r="P152"/>
  <c r="V150"/>
  <c r="P150"/>
  <c r="H162"/>
  <c r="J162"/>
  <c r="K162"/>
  <c r="S162" s="1"/>
  <c r="L162"/>
  <c r="M162"/>
  <c r="H160"/>
  <c r="J160"/>
  <c r="K160"/>
  <c r="L160"/>
  <c r="U160" s="1"/>
  <c r="M160"/>
  <c r="H158"/>
  <c r="J158"/>
  <c r="K158"/>
  <c r="L158"/>
  <c r="M158"/>
  <c r="W158" s="1"/>
  <c r="H156"/>
  <c r="J156"/>
  <c r="Q156" s="1"/>
  <c r="K156"/>
  <c r="L156"/>
  <c r="M156"/>
  <c r="H154"/>
  <c r="W154" s="1"/>
  <c r="J154"/>
  <c r="K154"/>
  <c r="S154" s="1"/>
  <c r="L154"/>
  <c r="M154"/>
  <c r="H152"/>
  <c r="I152"/>
  <c r="J152"/>
  <c r="K152"/>
  <c r="L152"/>
  <c r="M152"/>
  <c r="H150"/>
  <c r="I150"/>
  <c r="J150"/>
  <c r="K150"/>
  <c r="L150"/>
  <c r="M150"/>
  <c r="W150" s="1"/>
  <c r="E162"/>
  <c r="Q162" s="1"/>
  <c r="F162"/>
  <c r="E160"/>
  <c r="F160"/>
  <c r="S160" s="1"/>
  <c r="D158"/>
  <c r="E158"/>
  <c r="F158"/>
  <c r="S158" s="1"/>
  <c r="E156"/>
  <c r="F156"/>
  <c r="S156" s="1"/>
  <c r="E154"/>
  <c r="Q154" s="1"/>
  <c r="F154"/>
  <c r="E152"/>
  <c r="F152"/>
  <c r="S152" s="1"/>
  <c r="E150"/>
  <c r="F150"/>
  <c r="R148"/>
  <c r="H148"/>
  <c r="I148"/>
  <c r="J148"/>
  <c r="Q148" s="1"/>
  <c r="K148"/>
  <c r="L148"/>
  <c r="M148"/>
  <c r="E148"/>
  <c r="F148"/>
  <c r="S148" s="1"/>
  <c r="P145"/>
  <c r="H145"/>
  <c r="J145"/>
  <c r="K145"/>
  <c r="L145"/>
  <c r="U145" s="1"/>
  <c r="M145"/>
  <c r="E145"/>
  <c r="F145"/>
  <c r="H130"/>
  <c r="H129" s="1"/>
  <c r="J130"/>
  <c r="J129" s="1"/>
  <c r="K130"/>
  <c r="S130" s="1"/>
  <c r="L130"/>
  <c r="L129" s="1"/>
  <c r="M130"/>
  <c r="M129" s="1"/>
  <c r="F129"/>
  <c r="E130"/>
  <c r="E129" s="1"/>
  <c r="F130"/>
  <c r="H89"/>
  <c r="J89"/>
  <c r="K89"/>
  <c r="L89"/>
  <c r="M89"/>
  <c r="E89"/>
  <c r="F89"/>
  <c r="S89" s="1"/>
  <c r="P77"/>
  <c r="H77"/>
  <c r="H76" s="1"/>
  <c r="J77"/>
  <c r="K77"/>
  <c r="K76" s="1"/>
  <c r="L77"/>
  <c r="L76" s="1"/>
  <c r="M77"/>
  <c r="E77"/>
  <c r="F77"/>
  <c r="H74"/>
  <c r="J74"/>
  <c r="Q74" s="1"/>
  <c r="K74"/>
  <c r="L74"/>
  <c r="M74"/>
  <c r="W74" s="1"/>
  <c r="E74"/>
  <c r="F74"/>
  <c r="M69"/>
  <c r="H70"/>
  <c r="H69" s="1"/>
  <c r="J70"/>
  <c r="Q70" s="1"/>
  <c r="K70"/>
  <c r="K69" s="1"/>
  <c r="L70"/>
  <c r="L69" s="1"/>
  <c r="M70"/>
  <c r="E69"/>
  <c r="E70"/>
  <c r="F70"/>
  <c r="F69" s="1"/>
  <c r="P67"/>
  <c r="M66"/>
  <c r="H67"/>
  <c r="J67"/>
  <c r="K67"/>
  <c r="L67"/>
  <c r="M67"/>
  <c r="P64"/>
  <c r="H64"/>
  <c r="J64"/>
  <c r="K64"/>
  <c r="K59" s="1"/>
  <c r="L64"/>
  <c r="M64"/>
  <c r="E67"/>
  <c r="F67"/>
  <c r="E64"/>
  <c r="F64"/>
  <c r="R62"/>
  <c r="H62"/>
  <c r="J62"/>
  <c r="K62"/>
  <c r="L62"/>
  <c r="M62"/>
  <c r="E62"/>
  <c r="F62"/>
  <c r="V60"/>
  <c r="H59"/>
  <c r="H60"/>
  <c r="I60"/>
  <c r="J60"/>
  <c r="K60"/>
  <c r="L60"/>
  <c r="L59" s="1"/>
  <c r="M60"/>
  <c r="E60"/>
  <c r="F60"/>
  <c r="S60" s="1"/>
  <c r="P57"/>
  <c r="H57"/>
  <c r="J57"/>
  <c r="K57"/>
  <c r="S57" s="1"/>
  <c r="L57"/>
  <c r="M57"/>
  <c r="E57"/>
  <c r="Q57" s="1"/>
  <c r="F57"/>
  <c r="T55"/>
  <c r="H55"/>
  <c r="I55"/>
  <c r="J55"/>
  <c r="J52" s="1"/>
  <c r="K55"/>
  <c r="L55"/>
  <c r="M55"/>
  <c r="W55" s="1"/>
  <c r="E55"/>
  <c r="F55"/>
  <c r="S55" s="1"/>
  <c r="P53"/>
  <c r="H53"/>
  <c r="J53"/>
  <c r="K53"/>
  <c r="S53" s="1"/>
  <c r="L53"/>
  <c r="M53"/>
  <c r="E53"/>
  <c r="Q53" s="1"/>
  <c r="F53"/>
  <c r="T49"/>
  <c r="H49"/>
  <c r="J49"/>
  <c r="K49"/>
  <c r="L49"/>
  <c r="M49"/>
  <c r="E49"/>
  <c r="F49"/>
  <c r="V47"/>
  <c r="H47"/>
  <c r="H46" s="1"/>
  <c r="I47"/>
  <c r="J47"/>
  <c r="J46" s="1"/>
  <c r="K47"/>
  <c r="K46" s="1"/>
  <c r="L47"/>
  <c r="M47"/>
  <c r="W47" s="1"/>
  <c r="D47"/>
  <c r="E47"/>
  <c r="F47"/>
  <c r="V44"/>
  <c r="H44"/>
  <c r="I44"/>
  <c r="J44"/>
  <c r="K44"/>
  <c r="L44"/>
  <c r="M44"/>
  <c r="E44"/>
  <c r="F44"/>
  <c r="M39"/>
  <c r="H40"/>
  <c r="H39" s="1"/>
  <c r="J40"/>
  <c r="J39" s="1"/>
  <c r="K40"/>
  <c r="K39" s="1"/>
  <c r="L40"/>
  <c r="L39" s="1"/>
  <c r="M40"/>
  <c r="E40"/>
  <c r="F40"/>
  <c r="F39" s="1"/>
  <c r="P36"/>
  <c r="H36"/>
  <c r="J36"/>
  <c r="K36"/>
  <c r="S36" s="1"/>
  <c r="L36"/>
  <c r="M36"/>
  <c r="E36"/>
  <c r="E33" s="1"/>
  <c r="F36"/>
  <c r="T34"/>
  <c r="H28"/>
  <c r="L28"/>
  <c r="M28"/>
  <c r="H34"/>
  <c r="J34"/>
  <c r="K34"/>
  <c r="L34"/>
  <c r="M34"/>
  <c r="F33"/>
  <c r="E34"/>
  <c r="F34"/>
  <c r="T203"/>
  <c r="U186"/>
  <c r="U180"/>
  <c r="U148"/>
  <c r="U70"/>
  <c r="U67"/>
  <c r="U64"/>
  <c r="U57"/>
  <c r="W211"/>
  <c r="V211"/>
  <c r="U211"/>
  <c r="T211"/>
  <c r="S211"/>
  <c r="R211"/>
  <c r="Q211"/>
  <c r="P211"/>
  <c r="I211"/>
  <c r="D211"/>
  <c r="W210"/>
  <c r="V210"/>
  <c r="U210"/>
  <c r="T210"/>
  <c r="S210"/>
  <c r="R210"/>
  <c r="Q210"/>
  <c r="P210"/>
  <c r="I210"/>
  <c r="D210"/>
  <c r="V209"/>
  <c r="U209"/>
  <c r="T209"/>
  <c r="S209"/>
  <c r="R209"/>
  <c r="R208" s="1"/>
  <c r="Q209"/>
  <c r="P209"/>
  <c r="P208" s="1"/>
  <c r="I209"/>
  <c r="D209"/>
  <c r="U208"/>
  <c r="W207"/>
  <c r="V207"/>
  <c r="U207"/>
  <c r="T207"/>
  <c r="S207"/>
  <c r="R207"/>
  <c r="Q207"/>
  <c r="P207"/>
  <c r="I207"/>
  <c r="D207"/>
  <c r="W206"/>
  <c r="V206"/>
  <c r="U206"/>
  <c r="T206"/>
  <c r="S206"/>
  <c r="R206"/>
  <c r="Q206"/>
  <c r="P206"/>
  <c r="I206"/>
  <c r="D206"/>
  <c r="W205"/>
  <c r="V205"/>
  <c r="U205"/>
  <c r="T205"/>
  <c r="S205"/>
  <c r="R205"/>
  <c r="Q205"/>
  <c r="P205"/>
  <c r="P202" s="1"/>
  <c r="P201" s="1"/>
  <c r="I205"/>
  <c r="D205"/>
  <c r="W204"/>
  <c r="V204"/>
  <c r="V202" s="1"/>
  <c r="V201" s="1"/>
  <c r="U204"/>
  <c r="T204"/>
  <c r="S204"/>
  <c r="R204"/>
  <c r="Q204"/>
  <c r="P204"/>
  <c r="I204"/>
  <c r="D204"/>
  <c r="W203"/>
  <c r="V203"/>
  <c r="S203"/>
  <c r="R203"/>
  <c r="R202" s="1"/>
  <c r="R201" s="1"/>
  <c r="Q203"/>
  <c r="P203"/>
  <c r="I203"/>
  <c r="I202" s="1"/>
  <c r="W202"/>
  <c r="W200"/>
  <c r="V200"/>
  <c r="U200"/>
  <c r="T200"/>
  <c r="S200"/>
  <c r="R200"/>
  <c r="Q200"/>
  <c r="P200"/>
  <c r="I200"/>
  <c r="D200"/>
  <c r="W199"/>
  <c r="V199"/>
  <c r="U199"/>
  <c r="T199"/>
  <c r="S199"/>
  <c r="R199"/>
  <c r="Q199"/>
  <c r="P199"/>
  <c r="I199"/>
  <c r="D199"/>
  <c r="W198"/>
  <c r="V198"/>
  <c r="U198"/>
  <c r="T198"/>
  <c r="S198"/>
  <c r="R198"/>
  <c r="R196" s="1"/>
  <c r="Q198"/>
  <c r="P198"/>
  <c r="I198"/>
  <c r="D198"/>
  <c r="W197"/>
  <c r="V197"/>
  <c r="V196" s="1"/>
  <c r="U197"/>
  <c r="T197"/>
  <c r="T196" s="1"/>
  <c r="S197"/>
  <c r="R197"/>
  <c r="Q197"/>
  <c r="P197"/>
  <c r="P196" s="1"/>
  <c r="I197"/>
  <c r="D197"/>
  <c r="Q196"/>
  <c r="W195"/>
  <c r="V195"/>
  <c r="U195"/>
  <c r="T195"/>
  <c r="S195"/>
  <c r="R195"/>
  <c r="Q195"/>
  <c r="P195"/>
  <c r="I195"/>
  <c r="N195" s="1"/>
  <c r="D195"/>
  <c r="W194"/>
  <c r="V194"/>
  <c r="U194"/>
  <c r="T194"/>
  <c r="S194"/>
  <c r="R194"/>
  <c r="Q194"/>
  <c r="P194"/>
  <c r="I194"/>
  <c r="D194"/>
  <c r="W193"/>
  <c r="V193"/>
  <c r="U193"/>
  <c r="T193"/>
  <c r="S193"/>
  <c r="R193"/>
  <c r="Q193"/>
  <c r="P193"/>
  <c r="I193"/>
  <c r="D193"/>
  <c r="W192"/>
  <c r="V192"/>
  <c r="U192"/>
  <c r="T192"/>
  <c r="S192"/>
  <c r="R192"/>
  <c r="Q192"/>
  <c r="P192"/>
  <c r="I192"/>
  <c r="D192"/>
  <c r="W191"/>
  <c r="V191"/>
  <c r="U191"/>
  <c r="T191"/>
  <c r="S191"/>
  <c r="R191"/>
  <c r="Q191"/>
  <c r="P191"/>
  <c r="I191"/>
  <c r="N191" s="1"/>
  <c r="D191"/>
  <c r="W190"/>
  <c r="V190"/>
  <c r="U190"/>
  <c r="T190"/>
  <c r="S190"/>
  <c r="R190"/>
  <c r="Q190"/>
  <c r="P190"/>
  <c r="I190"/>
  <c r="D190"/>
  <c r="W189"/>
  <c r="V189"/>
  <c r="U189"/>
  <c r="T189"/>
  <c r="S189"/>
  <c r="R189"/>
  <c r="Q189"/>
  <c r="P189"/>
  <c r="I189"/>
  <c r="N189" s="1"/>
  <c r="D189"/>
  <c r="W188"/>
  <c r="V188"/>
  <c r="V186" s="1"/>
  <c r="U188"/>
  <c r="T188"/>
  <c r="S188"/>
  <c r="R188"/>
  <c r="Q188"/>
  <c r="P188"/>
  <c r="I188"/>
  <c r="D188"/>
  <c r="W187"/>
  <c r="V187"/>
  <c r="U187"/>
  <c r="T187"/>
  <c r="S187"/>
  <c r="R187"/>
  <c r="R186" s="1"/>
  <c r="Q187"/>
  <c r="P187"/>
  <c r="P186" s="1"/>
  <c r="I187"/>
  <c r="N187" s="1"/>
  <c r="D187"/>
  <c r="Q186"/>
  <c r="W183"/>
  <c r="V183"/>
  <c r="U183"/>
  <c r="T183"/>
  <c r="T182" s="1"/>
  <c r="S183"/>
  <c r="R183"/>
  <c r="R182" s="1"/>
  <c r="R28" s="1"/>
  <c r="Q183"/>
  <c r="P183"/>
  <c r="P182" s="1"/>
  <c r="I183"/>
  <c r="N183" s="1"/>
  <c r="N182" s="1"/>
  <c r="N28" s="1"/>
  <c r="D183"/>
  <c r="D182" s="1"/>
  <c r="D28" s="1"/>
  <c r="W181"/>
  <c r="V181"/>
  <c r="V180" s="1"/>
  <c r="U181"/>
  <c r="T181"/>
  <c r="T180" s="1"/>
  <c r="S181"/>
  <c r="R181"/>
  <c r="R180" s="1"/>
  <c r="Q181"/>
  <c r="P181"/>
  <c r="I181"/>
  <c r="D181"/>
  <c r="D180" s="1"/>
  <c r="W179"/>
  <c r="V179"/>
  <c r="U179"/>
  <c r="T179"/>
  <c r="S179"/>
  <c r="R179"/>
  <c r="Q179"/>
  <c r="P179"/>
  <c r="I179"/>
  <c r="N179" s="1"/>
  <c r="D179"/>
  <c r="W178"/>
  <c r="V178"/>
  <c r="U178"/>
  <c r="T178"/>
  <c r="S178"/>
  <c r="R178"/>
  <c r="Q178"/>
  <c r="P178"/>
  <c r="I178"/>
  <c r="D178"/>
  <c r="W177"/>
  <c r="V177"/>
  <c r="V175" s="1"/>
  <c r="U177"/>
  <c r="T177"/>
  <c r="S177"/>
  <c r="R177"/>
  <c r="Q177"/>
  <c r="P177"/>
  <c r="I177"/>
  <c r="N177" s="1"/>
  <c r="D177"/>
  <c r="W176"/>
  <c r="V176"/>
  <c r="U176"/>
  <c r="T176"/>
  <c r="T175" s="1"/>
  <c r="S176"/>
  <c r="R176"/>
  <c r="R175" s="1"/>
  <c r="Q176"/>
  <c r="P176"/>
  <c r="I176"/>
  <c r="D176"/>
  <c r="D175" s="1"/>
  <c r="W175"/>
  <c r="U175"/>
  <c r="W173"/>
  <c r="V173"/>
  <c r="V172" s="1"/>
  <c r="U173"/>
  <c r="T173"/>
  <c r="T172" s="1"/>
  <c r="S173"/>
  <c r="R173"/>
  <c r="R172" s="1"/>
  <c r="Q173"/>
  <c r="P173"/>
  <c r="I173"/>
  <c r="I172" s="1"/>
  <c r="D173"/>
  <c r="D172" s="1"/>
  <c r="W172"/>
  <c r="W171"/>
  <c r="V171"/>
  <c r="V170" s="1"/>
  <c r="U171"/>
  <c r="T171"/>
  <c r="T170" s="1"/>
  <c r="S171"/>
  <c r="R171"/>
  <c r="Q171"/>
  <c r="P171"/>
  <c r="I171"/>
  <c r="N171" s="1"/>
  <c r="N170" s="1"/>
  <c r="D171"/>
  <c r="D170" s="1"/>
  <c r="W168"/>
  <c r="V168"/>
  <c r="V167" s="1"/>
  <c r="U168"/>
  <c r="T168"/>
  <c r="T167" s="1"/>
  <c r="S168"/>
  <c r="R168"/>
  <c r="R167" s="1"/>
  <c r="Q168"/>
  <c r="P168"/>
  <c r="I168"/>
  <c r="D168"/>
  <c r="D167" s="1"/>
  <c r="W166"/>
  <c r="V166"/>
  <c r="V165" s="1"/>
  <c r="U166"/>
  <c r="T166"/>
  <c r="T165" s="1"/>
  <c r="T164" s="1"/>
  <c r="S166"/>
  <c r="R166"/>
  <c r="Q166"/>
  <c r="P166"/>
  <c r="I166"/>
  <c r="N166" s="1"/>
  <c r="N165" s="1"/>
  <c r="D166"/>
  <c r="D165" s="1"/>
  <c r="U165"/>
  <c r="S165"/>
  <c r="W163"/>
  <c r="V163"/>
  <c r="U163"/>
  <c r="T163"/>
  <c r="T162" s="1"/>
  <c r="S163"/>
  <c r="R163"/>
  <c r="R162" s="1"/>
  <c r="Q163"/>
  <c r="P163"/>
  <c r="P162" s="1"/>
  <c r="I163"/>
  <c r="N163" s="1"/>
  <c r="N162" s="1"/>
  <c r="D163"/>
  <c r="D162" s="1"/>
  <c r="W161"/>
  <c r="V161"/>
  <c r="V160" s="1"/>
  <c r="U161"/>
  <c r="T161"/>
  <c r="T160" s="1"/>
  <c r="S161"/>
  <c r="R161"/>
  <c r="R160" s="1"/>
  <c r="Q161"/>
  <c r="P161"/>
  <c r="I161"/>
  <c r="D161"/>
  <c r="D160" s="1"/>
  <c r="Q160"/>
  <c r="W159"/>
  <c r="V159"/>
  <c r="V158" s="1"/>
  <c r="U159"/>
  <c r="T159"/>
  <c r="T158" s="1"/>
  <c r="S159"/>
  <c r="R159"/>
  <c r="R158" s="1"/>
  <c r="Q159"/>
  <c r="P159"/>
  <c r="I159"/>
  <c r="D159"/>
  <c r="U158"/>
  <c r="W157"/>
  <c r="V157"/>
  <c r="V156" s="1"/>
  <c r="U157"/>
  <c r="T157"/>
  <c r="T156" s="1"/>
  <c r="S157"/>
  <c r="R157"/>
  <c r="R156" s="1"/>
  <c r="Q157"/>
  <c r="P157"/>
  <c r="I157"/>
  <c r="D157"/>
  <c r="D156" s="1"/>
  <c r="W156"/>
  <c r="W155"/>
  <c r="V155"/>
  <c r="V154" s="1"/>
  <c r="U155"/>
  <c r="T155"/>
  <c r="T154" s="1"/>
  <c r="S155"/>
  <c r="R155"/>
  <c r="R154" s="1"/>
  <c r="Q155"/>
  <c r="P155"/>
  <c r="I155"/>
  <c r="I154" s="1"/>
  <c r="D155"/>
  <c r="D154" s="1"/>
  <c r="W153"/>
  <c r="V153"/>
  <c r="U153"/>
  <c r="T153"/>
  <c r="T152" s="1"/>
  <c r="S153"/>
  <c r="R153"/>
  <c r="R152" s="1"/>
  <c r="Q153"/>
  <c r="P153"/>
  <c r="I153"/>
  <c r="D153"/>
  <c r="D152" s="1"/>
  <c r="U152"/>
  <c r="Q152"/>
  <c r="W151"/>
  <c r="V151"/>
  <c r="U151"/>
  <c r="T151"/>
  <c r="T150" s="1"/>
  <c r="S151"/>
  <c r="R151"/>
  <c r="R150" s="1"/>
  <c r="Q151"/>
  <c r="P151"/>
  <c r="I151"/>
  <c r="D151"/>
  <c r="D150" s="1"/>
  <c r="U150"/>
  <c r="S150"/>
  <c r="W149"/>
  <c r="V149"/>
  <c r="V148" s="1"/>
  <c r="U149"/>
  <c r="T149"/>
  <c r="T148" s="1"/>
  <c r="S149"/>
  <c r="R149"/>
  <c r="Q149"/>
  <c r="P149"/>
  <c r="P148" s="1"/>
  <c r="I149"/>
  <c r="D149"/>
  <c r="D148" s="1"/>
  <c r="W146"/>
  <c r="V146"/>
  <c r="V145" s="1"/>
  <c r="U146"/>
  <c r="T146"/>
  <c r="T145" s="1"/>
  <c r="S146"/>
  <c r="R146"/>
  <c r="R145" s="1"/>
  <c r="Q146"/>
  <c r="P146"/>
  <c r="I146"/>
  <c r="N146" s="1"/>
  <c r="N145" s="1"/>
  <c r="D146"/>
  <c r="D145" s="1"/>
  <c r="W144"/>
  <c r="V144"/>
  <c r="U144"/>
  <c r="T144"/>
  <c r="S144"/>
  <c r="R144"/>
  <c r="Q144"/>
  <c r="P144"/>
  <c r="I144"/>
  <c r="D144"/>
  <c r="W143"/>
  <c r="V143"/>
  <c r="U143"/>
  <c r="T143"/>
  <c r="S143"/>
  <c r="R143"/>
  <c r="Q143"/>
  <c r="P143"/>
  <c r="I143"/>
  <c r="N143" s="1"/>
  <c r="D143"/>
  <c r="W142"/>
  <c r="V142"/>
  <c r="U142"/>
  <c r="T142"/>
  <c r="S142"/>
  <c r="R142"/>
  <c r="Q142"/>
  <c r="P142"/>
  <c r="I142"/>
  <c r="D142"/>
  <c r="W141"/>
  <c r="U141"/>
  <c r="S141"/>
  <c r="Q141"/>
  <c r="W140"/>
  <c r="V140"/>
  <c r="U140"/>
  <c r="T140"/>
  <c r="S140"/>
  <c r="R140"/>
  <c r="Q140"/>
  <c r="P140"/>
  <c r="I140"/>
  <c r="D140"/>
  <c r="W139"/>
  <c r="V139"/>
  <c r="U139"/>
  <c r="T139"/>
  <c r="S139"/>
  <c r="R139"/>
  <c r="Q139"/>
  <c r="P139"/>
  <c r="I139"/>
  <c r="D139"/>
  <c r="W138"/>
  <c r="V138"/>
  <c r="U138"/>
  <c r="T138"/>
  <c r="S138"/>
  <c r="R138"/>
  <c r="Q138"/>
  <c r="P138"/>
  <c r="I138"/>
  <c r="D138"/>
  <c r="W137"/>
  <c r="V137"/>
  <c r="U137"/>
  <c r="T137"/>
  <c r="S137"/>
  <c r="R137"/>
  <c r="Q137"/>
  <c r="P137"/>
  <c r="I137"/>
  <c r="D137"/>
  <c r="W136"/>
  <c r="V136"/>
  <c r="U136"/>
  <c r="T136"/>
  <c r="S136"/>
  <c r="R136"/>
  <c r="Q136"/>
  <c r="P136"/>
  <c r="I136"/>
  <c r="D136"/>
  <c r="W135"/>
  <c r="V135"/>
  <c r="U135"/>
  <c r="T135"/>
  <c r="S135"/>
  <c r="R135"/>
  <c r="Q135"/>
  <c r="P135"/>
  <c r="I135"/>
  <c r="D135"/>
  <c r="W134"/>
  <c r="V134"/>
  <c r="U134"/>
  <c r="T134"/>
  <c r="S134"/>
  <c r="R134"/>
  <c r="Q134"/>
  <c r="P134"/>
  <c r="I134"/>
  <c r="D134"/>
  <c r="W133"/>
  <c r="V133"/>
  <c r="U133"/>
  <c r="T133"/>
  <c r="S133"/>
  <c r="R133"/>
  <c r="Q133"/>
  <c r="P133"/>
  <c r="I133"/>
  <c r="D133"/>
  <c r="W132"/>
  <c r="V132"/>
  <c r="U132"/>
  <c r="T132"/>
  <c r="S132"/>
  <c r="R132"/>
  <c r="Q132"/>
  <c r="P132"/>
  <c r="P130" s="1"/>
  <c r="I132"/>
  <c r="N132" s="1"/>
  <c r="D132"/>
  <c r="W131"/>
  <c r="V131"/>
  <c r="V130" s="1"/>
  <c r="V129" s="1"/>
  <c r="U131"/>
  <c r="T131"/>
  <c r="S131"/>
  <c r="R131"/>
  <c r="Q131"/>
  <c r="P131"/>
  <c r="I131"/>
  <c r="D131"/>
  <c r="W130"/>
  <c r="W127"/>
  <c r="V127"/>
  <c r="U127"/>
  <c r="T127"/>
  <c r="S127"/>
  <c r="R127"/>
  <c r="Q127"/>
  <c r="P127"/>
  <c r="I127"/>
  <c r="N127" s="1"/>
  <c r="D127"/>
  <c r="W126"/>
  <c r="V126"/>
  <c r="U126"/>
  <c r="T126"/>
  <c r="S126"/>
  <c r="R126"/>
  <c r="Q126"/>
  <c r="P126"/>
  <c r="I126"/>
  <c r="D126"/>
  <c r="W125"/>
  <c r="V125"/>
  <c r="U125"/>
  <c r="T125"/>
  <c r="S125"/>
  <c r="R125"/>
  <c r="Q125"/>
  <c r="P125"/>
  <c r="I125"/>
  <c r="N125" s="1"/>
  <c r="D125"/>
  <c r="W124"/>
  <c r="V124"/>
  <c r="U124"/>
  <c r="T124"/>
  <c r="S124"/>
  <c r="R124"/>
  <c r="Q124"/>
  <c r="P124"/>
  <c r="I124"/>
  <c r="D124"/>
  <c r="W123"/>
  <c r="V123"/>
  <c r="U123"/>
  <c r="T123"/>
  <c r="S123"/>
  <c r="R123"/>
  <c r="Q123"/>
  <c r="P123"/>
  <c r="I123"/>
  <c r="N123" s="1"/>
  <c r="D123"/>
  <c r="W122"/>
  <c r="V122"/>
  <c r="U122"/>
  <c r="T122"/>
  <c r="S122"/>
  <c r="R122"/>
  <c r="Q122"/>
  <c r="P122"/>
  <c r="I122"/>
  <c r="D122"/>
  <c r="W121"/>
  <c r="V121"/>
  <c r="U121"/>
  <c r="T121"/>
  <c r="S121"/>
  <c r="R121"/>
  <c r="Q121"/>
  <c r="P121"/>
  <c r="I121"/>
  <c r="N121" s="1"/>
  <c r="D121"/>
  <c r="W120"/>
  <c r="V120"/>
  <c r="U120"/>
  <c r="T120"/>
  <c r="S120"/>
  <c r="R120"/>
  <c r="Q120"/>
  <c r="P120"/>
  <c r="I120"/>
  <c r="D120"/>
  <c r="W119"/>
  <c r="V119"/>
  <c r="U119"/>
  <c r="T119"/>
  <c r="S119"/>
  <c r="R119"/>
  <c r="Q119"/>
  <c r="P119"/>
  <c r="I119"/>
  <c r="N119" s="1"/>
  <c r="D119"/>
  <c r="W118"/>
  <c r="V118"/>
  <c r="U118"/>
  <c r="T118"/>
  <c r="S118"/>
  <c r="R118"/>
  <c r="Q118"/>
  <c r="P118"/>
  <c r="I118"/>
  <c r="D118"/>
  <c r="W117"/>
  <c r="V117"/>
  <c r="U117"/>
  <c r="T117"/>
  <c r="S117"/>
  <c r="R117"/>
  <c r="Q117"/>
  <c r="P117"/>
  <c r="I117"/>
  <c r="N117" s="1"/>
  <c r="D117"/>
  <c r="W116"/>
  <c r="V116"/>
  <c r="U116"/>
  <c r="T116"/>
  <c r="S116"/>
  <c r="R116"/>
  <c r="Q116"/>
  <c r="P116"/>
  <c r="I116"/>
  <c r="D116"/>
  <c r="W115"/>
  <c r="V115"/>
  <c r="U115"/>
  <c r="T115"/>
  <c r="S115"/>
  <c r="R115"/>
  <c r="Q115"/>
  <c r="P115"/>
  <c r="I115"/>
  <c r="N115" s="1"/>
  <c r="D115"/>
  <c r="W114"/>
  <c r="V114"/>
  <c r="U114"/>
  <c r="T114"/>
  <c r="S114"/>
  <c r="R114"/>
  <c r="Q114"/>
  <c r="P114"/>
  <c r="I114"/>
  <c r="D114"/>
  <c r="W113"/>
  <c r="V113"/>
  <c r="U113"/>
  <c r="T113"/>
  <c r="S113"/>
  <c r="R113"/>
  <c r="Q113"/>
  <c r="P113"/>
  <c r="I113"/>
  <c r="N113" s="1"/>
  <c r="D113"/>
  <c r="W112"/>
  <c r="V112"/>
  <c r="U112"/>
  <c r="T112"/>
  <c r="S112"/>
  <c r="R112"/>
  <c r="Q112"/>
  <c r="P112"/>
  <c r="I112"/>
  <c r="D112"/>
  <c r="W111"/>
  <c r="V111"/>
  <c r="U111"/>
  <c r="T111"/>
  <c r="S111"/>
  <c r="R111"/>
  <c r="Q111"/>
  <c r="P111"/>
  <c r="I111"/>
  <c r="N111" s="1"/>
  <c r="D111"/>
  <c r="W110"/>
  <c r="V110"/>
  <c r="U110"/>
  <c r="T110"/>
  <c r="S110"/>
  <c r="R110"/>
  <c r="Q110"/>
  <c r="P110"/>
  <c r="I110"/>
  <c r="D110"/>
  <c r="W109"/>
  <c r="V109"/>
  <c r="U109"/>
  <c r="T109"/>
  <c r="S109"/>
  <c r="R109"/>
  <c r="Q109"/>
  <c r="P109"/>
  <c r="I109"/>
  <c r="N109" s="1"/>
  <c r="D109"/>
  <c r="W108"/>
  <c r="V108"/>
  <c r="U108"/>
  <c r="T108"/>
  <c r="S108"/>
  <c r="R108"/>
  <c r="Q108"/>
  <c r="P108"/>
  <c r="I108"/>
  <c r="D108"/>
  <c r="W107"/>
  <c r="V107"/>
  <c r="U107"/>
  <c r="T107"/>
  <c r="S107"/>
  <c r="R107"/>
  <c r="Q107"/>
  <c r="P107"/>
  <c r="I107"/>
  <c r="N107" s="1"/>
  <c r="D107"/>
  <c r="W106"/>
  <c r="V106"/>
  <c r="U106"/>
  <c r="T106"/>
  <c r="S106"/>
  <c r="R106"/>
  <c r="Q106"/>
  <c r="P106"/>
  <c r="I106"/>
  <c r="D106"/>
  <c r="W105"/>
  <c r="V105"/>
  <c r="U105"/>
  <c r="T105"/>
  <c r="S105"/>
  <c r="R105"/>
  <c r="Q105"/>
  <c r="P105"/>
  <c r="I105"/>
  <c r="N105" s="1"/>
  <c r="D105"/>
  <c r="W104"/>
  <c r="V104"/>
  <c r="U104"/>
  <c r="T104"/>
  <c r="S104"/>
  <c r="R104"/>
  <c r="Q104"/>
  <c r="P104"/>
  <c r="I104"/>
  <c r="D104"/>
  <c r="W103"/>
  <c r="V103"/>
  <c r="U103"/>
  <c r="T103"/>
  <c r="S103"/>
  <c r="R103"/>
  <c r="Q103"/>
  <c r="P103"/>
  <c r="I103"/>
  <c r="N103" s="1"/>
  <c r="D103"/>
  <c r="W102"/>
  <c r="V102"/>
  <c r="U102"/>
  <c r="T102"/>
  <c r="S102"/>
  <c r="R102"/>
  <c r="Q102"/>
  <c r="P102"/>
  <c r="I102"/>
  <c r="D102"/>
  <c r="W101"/>
  <c r="V101"/>
  <c r="U101"/>
  <c r="T101"/>
  <c r="S101"/>
  <c r="R101"/>
  <c r="Q101"/>
  <c r="P101"/>
  <c r="I101"/>
  <c r="D101"/>
  <c r="W100"/>
  <c r="V100"/>
  <c r="U100"/>
  <c r="T100"/>
  <c r="S100"/>
  <c r="R100"/>
  <c r="Q100"/>
  <c r="P100"/>
  <c r="I100"/>
  <c r="D100"/>
  <c r="W99"/>
  <c r="V99"/>
  <c r="U99"/>
  <c r="T99"/>
  <c r="S99"/>
  <c r="R99"/>
  <c r="Q99"/>
  <c r="P99"/>
  <c r="I99"/>
  <c r="N99" s="1"/>
  <c r="D99"/>
  <c r="W98"/>
  <c r="V98"/>
  <c r="U98"/>
  <c r="T98"/>
  <c r="S98"/>
  <c r="R98"/>
  <c r="Q98"/>
  <c r="P98"/>
  <c r="I98"/>
  <c r="D98"/>
  <c r="W97"/>
  <c r="V97"/>
  <c r="U97"/>
  <c r="T97"/>
  <c r="S97"/>
  <c r="R97"/>
  <c r="Q97"/>
  <c r="P97"/>
  <c r="I97"/>
  <c r="N97" s="1"/>
  <c r="D97"/>
  <c r="W96"/>
  <c r="V96"/>
  <c r="U96"/>
  <c r="T96"/>
  <c r="S96"/>
  <c r="R96"/>
  <c r="Q96"/>
  <c r="P96"/>
  <c r="I96"/>
  <c r="D96"/>
  <c r="W95"/>
  <c r="V95"/>
  <c r="U95"/>
  <c r="T95"/>
  <c r="S95"/>
  <c r="R95"/>
  <c r="Q95"/>
  <c r="P95"/>
  <c r="I95"/>
  <c r="N95" s="1"/>
  <c r="D95"/>
  <c r="W94"/>
  <c r="V94"/>
  <c r="U94"/>
  <c r="T94"/>
  <c r="S94"/>
  <c r="R94"/>
  <c r="Q94"/>
  <c r="P94"/>
  <c r="I94"/>
  <c r="D94"/>
  <c r="W93"/>
  <c r="V93"/>
  <c r="U93"/>
  <c r="T93"/>
  <c r="S93"/>
  <c r="R93"/>
  <c r="Q93"/>
  <c r="P93"/>
  <c r="I93"/>
  <c r="N93" s="1"/>
  <c r="D93"/>
  <c r="W92"/>
  <c r="V92"/>
  <c r="U92"/>
  <c r="T92"/>
  <c r="S92"/>
  <c r="R92"/>
  <c r="Q92"/>
  <c r="P92"/>
  <c r="I92"/>
  <c r="D92"/>
  <c r="W91"/>
  <c r="V91"/>
  <c r="U91"/>
  <c r="T91"/>
  <c r="S91"/>
  <c r="R91"/>
  <c r="R89" s="1"/>
  <c r="Q91"/>
  <c r="P91"/>
  <c r="I91"/>
  <c r="N91" s="1"/>
  <c r="D91"/>
  <c r="W90"/>
  <c r="V90"/>
  <c r="V89" s="1"/>
  <c r="U90"/>
  <c r="T90"/>
  <c r="S90"/>
  <c r="R90"/>
  <c r="Q90"/>
  <c r="P90"/>
  <c r="P89" s="1"/>
  <c r="I90"/>
  <c r="D90"/>
  <c r="W89"/>
  <c r="U89"/>
  <c r="W88"/>
  <c r="V88"/>
  <c r="U88"/>
  <c r="T88"/>
  <c r="S88"/>
  <c r="R88"/>
  <c r="Q88"/>
  <c r="P88"/>
  <c r="I88"/>
  <c r="D88"/>
  <c r="W87"/>
  <c r="V87"/>
  <c r="U87"/>
  <c r="T87"/>
  <c r="S87"/>
  <c r="R87"/>
  <c r="Q87"/>
  <c r="P87"/>
  <c r="I87"/>
  <c r="N87" s="1"/>
  <c r="D87"/>
  <c r="W86"/>
  <c r="V86"/>
  <c r="U86"/>
  <c r="T86"/>
  <c r="S86"/>
  <c r="R86"/>
  <c r="Q86"/>
  <c r="P86"/>
  <c r="I86"/>
  <c r="D86"/>
  <c r="W85"/>
  <c r="V85"/>
  <c r="U85"/>
  <c r="T85"/>
  <c r="S85"/>
  <c r="R85"/>
  <c r="Q85"/>
  <c r="P85"/>
  <c r="I85"/>
  <c r="N85" s="1"/>
  <c r="D85"/>
  <c r="W84"/>
  <c r="V84"/>
  <c r="U84"/>
  <c r="T84"/>
  <c r="S84"/>
  <c r="R84"/>
  <c r="Q84"/>
  <c r="P84"/>
  <c r="I84"/>
  <c r="D84"/>
  <c r="W83"/>
  <c r="V83"/>
  <c r="U83"/>
  <c r="T83"/>
  <c r="S83"/>
  <c r="R83"/>
  <c r="Q83"/>
  <c r="P83"/>
  <c r="I83"/>
  <c r="N83" s="1"/>
  <c r="D83"/>
  <c r="W82"/>
  <c r="V82"/>
  <c r="U82"/>
  <c r="T82"/>
  <c r="S82"/>
  <c r="R82"/>
  <c r="Q82"/>
  <c r="P82"/>
  <c r="I82"/>
  <c r="D82"/>
  <c r="W81"/>
  <c r="V81"/>
  <c r="U81"/>
  <c r="T81"/>
  <c r="S81"/>
  <c r="R81"/>
  <c r="Q81"/>
  <c r="P81"/>
  <c r="I81"/>
  <c r="N81" s="1"/>
  <c r="D81"/>
  <c r="W80"/>
  <c r="V80"/>
  <c r="U80"/>
  <c r="T80"/>
  <c r="S80"/>
  <c r="R80"/>
  <c r="Q80"/>
  <c r="P80"/>
  <c r="I80"/>
  <c r="D80"/>
  <c r="W79"/>
  <c r="V79"/>
  <c r="U79"/>
  <c r="T79"/>
  <c r="S79"/>
  <c r="R79"/>
  <c r="Q79"/>
  <c r="P79"/>
  <c r="I79"/>
  <c r="N79" s="1"/>
  <c r="D79"/>
  <c r="W78"/>
  <c r="V78"/>
  <c r="V77" s="1"/>
  <c r="U78"/>
  <c r="T78"/>
  <c r="S78"/>
  <c r="R78"/>
  <c r="R77" s="1"/>
  <c r="R76" s="1"/>
  <c r="Q78"/>
  <c r="P78"/>
  <c r="I78"/>
  <c r="D78"/>
  <c r="W75"/>
  <c r="V75"/>
  <c r="V74" s="1"/>
  <c r="U75"/>
  <c r="T75"/>
  <c r="T74" s="1"/>
  <c r="S75"/>
  <c r="R75"/>
  <c r="R74" s="1"/>
  <c r="Q75"/>
  <c r="P75"/>
  <c r="P74" s="1"/>
  <c r="I75"/>
  <c r="N75" s="1"/>
  <c r="N74" s="1"/>
  <c r="D75"/>
  <c r="D74" s="1"/>
  <c r="W71"/>
  <c r="V71"/>
  <c r="V70" s="1"/>
  <c r="V69" s="1"/>
  <c r="U71"/>
  <c r="T71"/>
  <c r="T70" s="1"/>
  <c r="T69" s="1"/>
  <c r="S71"/>
  <c r="R71"/>
  <c r="R70" s="1"/>
  <c r="R69" s="1"/>
  <c r="Q71"/>
  <c r="P71"/>
  <c r="P70" s="1"/>
  <c r="P69" s="1"/>
  <c r="I71"/>
  <c r="D71"/>
  <c r="D70" s="1"/>
  <c r="D69" s="1"/>
  <c r="W70"/>
  <c r="W68"/>
  <c r="V68"/>
  <c r="V67" s="1"/>
  <c r="U68"/>
  <c r="T68"/>
  <c r="T67" s="1"/>
  <c r="S68"/>
  <c r="R68"/>
  <c r="R67" s="1"/>
  <c r="Q68"/>
  <c r="P68"/>
  <c r="I68"/>
  <c r="D68"/>
  <c r="D67" s="1"/>
  <c r="W67"/>
  <c r="W65"/>
  <c r="V65"/>
  <c r="V64" s="1"/>
  <c r="U65"/>
  <c r="T65"/>
  <c r="T64" s="1"/>
  <c r="S65"/>
  <c r="R65"/>
  <c r="R64" s="1"/>
  <c r="Q65"/>
  <c r="P65"/>
  <c r="I65"/>
  <c r="I64" s="1"/>
  <c r="D65"/>
  <c r="D64" s="1"/>
  <c r="W64"/>
  <c r="W63"/>
  <c r="V63"/>
  <c r="V62" s="1"/>
  <c r="U63"/>
  <c r="T63"/>
  <c r="T62" s="1"/>
  <c r="S63"/>
  <c r="R63"/>
  <c r="Q63"/>
  <c r="P63"/>
  <c r="P62" s="1"/>
  <c r="I63"/>
  <c r="N63" s="1"/>
  <c r="N62" s="1"/>
  <c r="D63"/>
  <c r="D62" s="1"/>
  <c r="W62"/>
  <c r="S62"/>
  <c r="W61"/>
  <c r="V61"/>
  <c r="U61"/>
  <c r="T61"/>
  <c r="T60" s="1"/>
  <c r="S61"/>
  <c r="R61"/>
  <c r="R60" s="1"/>
  <c r="Q61"/>
  <c r="P61"/>
  <c r="P60" s="1"/>
  <c r="I61"/>
  <c r="N61" s="1"/>
  <c r="N60" s="1"/>
  <c r="D61"/>
  <c r="D60" s="1"/>
  <c r="W60"/>
  <c r="U60"/>
  <c r="W58"/>
  <c r="V58"/>
  <c r="V57" s="1"/>
  <c r="U58"/>
  <c r="T58"/>
  <c r="T57" s="1"/>
  <c r="S58"/>
  <c r="R58"/>
  <c r="R57" s="1"/>
  <c r="Q58"/>
  <c r="P58"/>
  <c r="I58"/>
  <c r="I57" s="1"/>
  <c r="D58"/>
  <c r="D57" s="1"/>
  <c r="W56"/>
  <c r="V56"/>
  <c r="V55" s="1"/>
  <c r="U56"/>
  <c r="T56"/>
  <c r="S56"/>
  <c r="R56"/>
  <c r="R55" s="1"/>
  <c r="Q56"/>
  <c r="P56"/>
  <c r="P55" s="1"/>
  <c r="I56"/>
  <c r="D56"/>
  <c r="D55" s="1"/>
  <c r="U55"/>
  <c r="W54"/>
  <c r="V54"/>
  <c r="V53" s="1"/>
  <c r="U54"/>
  <c r="T54"/>
  <c r="T53" s="1"/>
  <c r="S54"/>
  <c r="R54"/>
  <c r="R53" s="1"/>
  <c r="Q54"/>
  <c r="P54"/>
  <c r="I54"/>
  <c r="I53" s="1"/>
  <c r="D54"/>
  <c r="D53" s="1"/>
  <c r="W53"/>
  <c r="W50"/>
  <c r="V50"/>
  <c r="V49" s="1"/>
  <c r="U50"/>
  <c r="T50"/>
  <c r="S50"/>
  <c r="R50"/>
  <c r="R49" s="1"/>
  <c r="Q50"/>
  <c r="P50"/>
  <c r="P49" s="1"/>
  <c r="I50"/>
  <c r="N50" s="1"/>
  <c r="N49" s="1"/>
  <c r="D50"/>
  <c r="D49" s="1"/>
  <c r="U49"/>
  <c r="S49"/>
  <c r="W48"/>
  <c r="V48"/>
  <c r="U48"/>
  <c r="T48"/>
  <c r="T47" s="1"/>
  <c r="S48"/>
  <c r="R48"/>
  <c r="R47" s="1"/>
  <c r="Q48"/>
  <c r="P48"/>
  <c r="P47" s="1"/>
  <c r="I48"/>
  <c r="N48" s="1"/>
  <c r="N47" s="1"/>
  <c r="D48"/>
  <c r="U47"/>
  <c r="Q47"/>
  <c r="W45"/>
  <c r="V45"/>
  <c r="U45"/>
  <c r="T45"/>
  <c r="T44" s="1"/>
  <c r="S45"/>
  <c r="R45"/>
  <c r="R44" s="1"/>
  <c r="Q45"/>
  <c r="P45"/>
  <c r="P44" s="1"/>
  <c r="I45"/>
  <c r="N45" s="1"/>
  <c r="N44" s="1"/>
  <c r="D45"/>
  <c r="D44" s="1"/>
  <c r="S44"/>
  <c r="W43"/>
  <c r="V43"/>
  <c r="U43"/>
  <c r="T43"/>
  <c r="S43"/>
  <c r="R43"/>
  <c r="Q43"/>
  <c r="P43"/>
  <c r="I43"/>
  <c r="D43"/>
  <c r="W42"/>
  <c r="V42"/>
  <c r="U42"/>
  <c r="T42"/>
  <c r="S42"/>
  <c r="R42"/>
  <c r="R40" s="1"/>
  <c r="R39" s="1"/>
  <c r="Q42"/>
  <c r="P42"/>
  <c r="I42"/>
  <c r="D42"/>
  <c r="W41"/>
  <c r="V41"/>
  <c r="V40" s="1"/>
  <c r="V39" s="1"/>
  <c r="U41"/>
  <c r="T41"/>
  <c r="S41"/>
  <c r="R41"/>
  <c r="Q41"/>
  <c r="P41"/>
  <c r="P40" s="1"/>
  <c r="P39" s="1"/>
  <c r="I41"/>
  <c r="D41"/>
  <c r="D40" s="1"/>
  <c r="W40"/>
  <c r="W38"/>
  <c r="V38"/>
  <c r="V36" s="1"/>
  <c r="U38"/>
  <c r="T38"/>
  <c r="S38"/>
  <c r="R38"/>
  <c r="Q38"/>
  <c r="P38"/>
  <c r="I38"/>
  <c r="D38"/>
  <c r="W37"/>
  <c r="V37"/>
  <c r="U37"/>
  <c r="T37"/>
  <c r="S37"/>
  <c r="R37"/>
  <c r="R36" s="1"/>
  <c r="Q37"/>
  <c r="P37"/>
  <c r="I37"/>
  <c r="N37" s="1"/>
  <c r="D37"/>
  <c r="D36" s="1"/>
  <c r="U36"/>
  <c r="W35"/>
  <c r="V35"/>
  <c r="V34" s="1"/>
  <c r="U35"/>
  <c r="T35"/>
  <c r="S35"/>
  <c r="R35"/>
  <c r="R34" s="1"/>
  <c r="Q35"/>
  <c r="P35"/>
  <c r="P34" s="1"/>
  <c r="I35"/>
  <c r="D35"/>
  <c r="D34" s="1"/>
  <c r="W34"/>
  <c r="D77" l="1"/>
  <c r="N101"/>
  <c r="D89"/>
  <c r="D76" s="1"/>
  <c r="D73" s="1"/>
  <c r="T89"/>
  <c r="N193"/>
  <c r="T186"/>
  <c r="T185" s="1"/>
  <c r="D186"/>
  <c r="D185" s="1"/>
  <c r="D184" s="1"/>
  <c r="D29" s="1"/>
  <c r="N205"/>
  <c r="N207"/>
  <c r="T208"/>
  <c r="D208"/>
  <c r="N36"/>
  <c r="N33" s="1"/>
  <c r="N38"/>
  <c r="T40"/>
  <c r="T39" s="1"/>
  <c r="T77"/>
  <c r="N131"/>
  <c r="N133"/>
  <c r="N135"/>
  <c r="N137"/>
  <c r="N139"/>
  <c r="N159"/>
  <c r="N158" s="1"/>
  <c r="N181"/>
  <c r="N180" s="1"/>
  <c r="N197"/>
  <c r="N199"/>
  <c r="D33"/>
  <c r="T202"/>
  <c r="T201" s="1"/>
  <c r="T36"/>
  <c r="N41"/>
  <c r="N43"/>
  <c r="N71"/>
  <c r="N70" s="1"/>
  <c r="N69" s="1"/>
  <c r="N78"/>
  <c r="N80"/>
  <c r="N82"/>
  <c r="N84"/>
  <c r="N86"/>
  <c r="N88"/>
  <c r="N90"/>
  <c r="N92"/>
  <c r="N94"/>
  <c r="N96"/>
  <c r="N98"/>
  <c r="N100"/>
  <c r="N102"/>
  <c r="N104"/>
  <c r="N106"/>
  <c r="N108"/>
  <c r="N110"/>
  <c r="N112"/>
  <c r="N114"/>
  <c r="N116"/>
  <c r="N118"/>
  <c r="N120"/>
  <c r="N122"/>
  <c r="N124"/>
  <c r="N126"/>
  <c r="T130"/>
  <c r="T129" s="1"/>
  <c r="N161"/>
  <c r="N160" s="1"/>
  <c r="D196"/>
  <c r="N210"/>
  <c r="D39"/>
  <c r="V33"/>
  <c r="D66"/>
  <c r="R52"/>
  <c r="D59"/>
  <c r="V174"/>
  <c r="D52"/>
  <c r="D164"/>
  <c r="D169"/>
  <c r="D26" s="1"/>
  <c r="V46"/>
  <c r="I74"/>
  <c r="I89"/>
  <c r="I76" s="1"/>
  <c r="I73" s="1"/>
  <c r="M164"/>
  <c r="W164" s="1"/>
  <c r="I208"/>
  <c r="I201" s="1"/>
  <c r="J59"/>
  <c r="I160"/>
  <c r="P164"/>
  <c r="Q60"/>
  <c r="W77"/>
  <c r="N134"/>
  <c r="N136"/>
  <c r="N138"/>
  <c r="N149"/>
  <c r="N148" s="1"/>
  <c r="N151"/>
  <c r="N150" s="1"/>
  <c r="N153"/>
  <c r="N152" s="1"/>
  <c r="U167"/>
  <c r="N176"/>
  <c r="N178"/>
  <c r="N209"/>
  <c r="N211"/>
  <c r="I36"/>
  <c r="S74"/>
  <c r="S77"/>
  <c r="I77"/>
  <c r="O77" s="1"/>
  <c r="H128"/>
  <c r="S145"/>
  <c r="W145"/>
  <c r="I145"/>
  <c r="I162"/>
  <c r="L169"/>
  <c r="L26" s="1"/>
  <c r="H169"/>
  <c r="H26" s="1"/>
  <c r="M169"/>
  <c r="W180"/>
  <c r="I180"/>
  <c r="I174" s="1"/>
  <c r="I27" s="1"/>
  <c r="T28"/>
  <c r="S186"/>
  <c r="E201"/>
  <c r="L201"/>
  <c r="H201"/>
  <c r="I49"/>
  <c r="I46" s="1"/>
  <c r="O46" s="1"/>
  <c r="I158"/>
  <c r="O158" s="1"/>
  <c r="I165"/>
  <c r="I164" s="1"/>
  <c r="D174"/>
  <c r="D27" s="1"/>
  <c r="P28"/>
  <c r="W167"/>
  <c r="U44"/>
  <c r="D46"/>
  <c r="K169"/>
  <c r="K26" s="1"/>
  <c r="S26" s="1"/>
  <c r="S172"/>
  <c r="K174"/>
  <c r="K27" s="1"/>
  <c r="W49"/>
  <c r="N35"/>
  <c r="N34" s="1"/>
  <c r="N42"/>
  <c r="N40" s="1"/>
  <c r="N39" s="1"/>
  <c r="N54"/>
  <c r="N53" s="1"/>
  <c r="N52" s="1"/>
  <c r="N56"/>
  <c r="N55" s="1"/>
  <c r="N58"/>
  <c r="N57" s="1"/>
  <c r="N65"/>
  <c r="N64" s="1"/>
  <c r="N68"/>
  <c r="N67" s="1"/>
  <c r="U77"/>
  <c r="D130"/>
  <c r="D129" s="1"/>
  <c r="D128" s="1"/>
  <c r="R130"/>
  <c r="R129" s="1"/>
  <c r="R128" s="1"/>
  <c r="N142"/>
  <c r="N144"/>
  <c r="N155"/>
  <c r="N154" s="1"/>
  <c r="N157"/>
  <c r="N156" s="1"/>
  <c r="N168"/>
  <c r="N167" s="1"/>
  <c r="N164" s="1"/>
  <c r="Q172"/>
  <c r="N173"/>
  <c r="N172" s="1"/>
  <c r="N169" s="1"/>
  <c r="N188"/>
  <c r="N190"/>
  <c r="N192"/>
  <c r="N194"/>
  <c r="N198"/>
  <c r="N200"/>
  <c r="U203"/>
  <c r="N204"/>
  <c r="N206"/>
  <c r="U59"/>
  <c r="F28"/>
  <c r="I34"/>
  <c r="U28"/>
  <c r="W28"/>
  <c r="I40"/>
  <c r="I39" s="1"/>
  <c r="E46"/>
  <c r="I62"/>
  <c r="O62" s="1"/>
  <c r="Q64"/>
  <c r="I67"/>
  <c r="I70"/>
  <c r="I69" s="1"/>
  <c r="I66" s="1"/>
  <c r="Q77"/>
  <c r="E76"/>
  <c r="E73" s="1"/>
  <c r="I130"/>
  <c r="I129" s="1"/>
  <c r="I156"/>
  <c r="E164"/>
  <c r="I170"/>
  <c r="I169" s="1"/>
  <c r="I26" s="1"/>
  <c r="I175"/>
  <c r="I182"/>
  <c r="I28" s="1"/>
  <c r="K201"/>
  <c r="M201"/>
  <c r="J201"/>
  <c r="Q201" s="1"/>
  <c r="S202"/>
  <c r="Q208"/>
  <c r="F201"/>
  <c r="H23"/>
  <c r="L185"/>
  <c r="L184" s="1"/>
  <c r="L29" s="1"/>
  <c r="H185"/>
  <c r="U196"/>
  <c r="L23"/>
  <c r="M185"/>
  <c r="I185"/>
  <c r="I184" s="1"/>
  <c r="I29" s="1"/>
  <c r="V185"/>
  <c r="E185"/>
  <c r="Q185" s="1"/>
  <c r="R185"/>
  <c r="F185"/>
  <c r="P185"/>
  <c r="W185"/>
  <c r="K185"/>
  <c r="U182"/>
  <c r="L174"/>
  <c r="L27" s="1"/>
  <c r="H174"/>
  <c r="H27" s="1"/>
  <c r="V22"/>
  <c r="M22"/>
  <c r="E184"/>
  <c r="Q182"/>
  <c r="E28"/>
  <c r="Q28" s="1"/>
  <c r="E174"/>
  <c r="P174"/>
  <c r="R174"/>
  <c r="J174"/>
  <c r="J27" s="1"/>
  <c r="V27"/>
  <c r="M27"/>
  <c r="W27" s="1"/>
  <c r="V169"/>
  <c r="V26" s="1"/>
  <c r="T169"/>
  <c r="F174"/>
  <c r="E27"/>
  <c r="S175"/>
  <c r="R169"/>
  <c r="R26" s="1"/>
  <c r="P169"/>
  <c r="P26" s="1"/>
  <c r="W170"/>
  <c r="U170"/>
  <c r="S169"/>
  <c r="M26"/>
  <c r="V164"/>
  <c r="Q170"/>
  <c r="Q169"/>
  <c r="E26"/>
  <c r="Q26" s="1"/>
  <c r="Q167"/>
  <c r="R164"/>
  <c r="J164"/>
  <c r="U164"/>
  <c r="Q165"/>
  <c r="S164"/>
  <c r="W162"/>
  <c r="U162"/>
  <c r="W160"/>
  <c r="U156"/>
  <c r="L147"/>
  <c r="U154"/>
  <c r="H147"/>
  <c r="K147"/>
  <c r="T147"/>
  <c r="W152"/>
  <c r="I147"/>
  <c r="V147"/>
  <c r="Q158"/>
  <c r="P147"/>
  <c r="E147"/>
  <c r="R147"/>
  <c r="D147"/>
  <c r="Q150"/>
  <c r="W148"/>
  <c r="M147"/>
  <c r="J147"/>
  <c r="F147"/>
  <c r="I128"/>
  <c r="T128"/>
  <c r="J128"/>
  <c r="V128"/>
  <c r="F128"/>
  <c r="Q145"/>
  <c r="Q130"/>
  <c r="I22"/>
  <c r="P129"/>
  <c r="P128" s="1"/>
  <c r="E22"/>
  <c r="N140"/>
  <c r="N130" s="1"/>
  <c r="N129" s="1"/>
  <c r="N128" s="1"/>
  <c r="U129"/>
  <c r="L128"/>
  <c r="U128" s="1"/>
  <c r="W129"/>
  <c r="M128"/>
  <c r="K129"/>
  <c r="L22"/>
  <c r="H22"/>
  <c r="U130"/>
  <c r="Q129"/>
  <c r="E128"/>
  <c r="V76"/>
  <c r="M76"/>
  <c r="W76" s="1"/>
  <c r="M23"/>
  <c r="Q89"/>
  <c r="P76"/>
  <c r="H73"/>
  <c r="M73"/>
  <c r="J76"/>
  <c r="U76"/>
  <c r="L73"/>
  <c r="F76"/>
  <c r="F22"/>
  <c r="K73"/>
  <c r="V66"/>
  <c r="K66"/>
  <c r="W69"/>
  <c r="L66"/>
  <c r="H66"/>
  <c r="W66" s="1"/>
  <c r="J69"/>
  <c r="P66" s="1"/>
  <c r="S70"/>
  <c r="K23"/>
  <c r="S69"/>
  <c r="R66"/>
  <c r="F66"/>
  <c r="S66" s="1"/>
  <c r="S67"/>
  <c r="P59"/>
  <c r="E66"/>
  <c r="Q67"/>
  <c r="S64"/>
  <c r="E59"/>
  <c r="Q59" s="1"/>
  <c r="V59"/>
  <c r="M59"/>
  <c r="W59" s="1"/>
  <c r="Q62"/>
  <c r="R59"/>
  <c r="J51"/>
  <c r="D51"/>
  <c r="F59"/>
  <c r="L52"/>
  <c r="L51" s="1"/>
  <c r="H52"/>
  <c r="H51" s="1"/>
  <c r="W57"/>
  <c r="V52"/>
  <c r="F52"/>
  <c r="M52"/>
  <c r="W52" s="1"/>
  <c r="I52"/>
  <c r="O52" s="1"/>
  <c r="K52"/>
  <c r="P52"/>
  <c r="E52"/>
  <c r="Q55"/>
  <c r="K51"/>
  <c r="U53"/>
  <c r="S52"/>
  <c r="M46"/>
  <c r="W46" s="1"/>
  <c r="T46"/>
  <c r="Q49"/>
  <c r="P46"/>
  <c r="R46"/>
  <c r="L46"/>
  <c r="U46" s="1"/>
  <c r="S47"/>
  <c r="F46"/>
  <c r="Q46"/>
  <c r="W44"/>
  <c r="Q44"/>
  <c r="W39"/>
  <c r="V32"/>
  <c r="S40"/>
  <c r="J23"/>
  <c r="Q40"/>
  <c r="S39"/>
  <c r="E39"/>
  <c r="E32"/>
  <c r="D32"/>
  <c r="F23"/>
  <c r="V23"/>
  <c r="W36"/>
  <c r="K33"/>
  <c r="K32" s="1"/>
  <c r="M33"/>
  <c r="R33"/>
  <c r="R32" s="1"/>
  <c r="J33"/>
  <c r="Q33" s="1"/>
  <c r="I33"/>
  <c r="I32" s="1"/>
  <c r="T33"/>
  <c r="T32" s="1"/>
  <c r="E23"/>
  <c r="Q36"/>
  <c r="J22"/>
  <c r="M32"/>
  <c r="K22"/>
  <c r="S34"/>
  <c r="L33"/>
  <c r="L32" s="1"/>
  <c r="H33"/>
  <c r="W33" s="1"/>
  <c r="Q34"/>
  <c r="F32"/>
  <c r="S28"/>
  <c r="U39"/>
  <c r="U174"/>
  <c r="N59"/>
  <c r="T52"/>
  <c r="U34"/>
  <c r="U40"/>
  <c r="U62"/>
  <c r="T59"/>
  <c r="O129"/>
  <c r="T174"/>
  <c r="T27" s="1"/>
  <c r="D203"/>
  <c r="D202" s="1"/>
  <c r="D201" s="1"/>
  <c r="O148"/>
  <c r="O156"/>
  <c r="N46"/>
  <c r="U74"/>
  <c r="O28"/>
  <c r="O34"/>
  <c r="O35"/>
  <c r="O36"/>
  <c r="O37"/>
  <c r="O38"/>
  <c r="O39"/>
  <c r="O40"/>
  <c r="O41"/>
  <c r="O42"/>
  <c r="O43"/>
  <c r="O45"/>
  <c r="O47"/>
  <c r="O48"/>
  <c r="O49"/>
  <c r="O50"/>
  <c r="O53"/>
  <c r="O54"/>
  <c r="O55"/>
  <c r="O56"/>
  <c r="O57"/>
  <c r="O58"/>
  <c r="O60"/>
  <c r="O61"/>
  <c r="O63"/>
  <c r="O64"/>
  <c r="O65"/>
  <c r="O67"/>
  <c r="O68"/>
  <c r="O70"/>
  <c r="O71"/>
  <c r="O74"/>
  <c r="O75"/>
  <c r="O78"/>
  <c r="O79"/>
  <c r="O80"/>
  <c r="O81"/>
  <c r="O82"/>
  <c r="O83"/>
  <c r="O84"/>
  <c r="O85"/>
  <c r="O86"/>
  <c r="O87"/>
  <c r="O88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31"/>
  <c r="O132"/>
  <c r="O133"/>
  <c r="O134"/>
  <c r="O135"/>
  <c r="O136"/>
  <c r="O137"/>
  <c r="O138"/>
  <c r="O139"/>
  <c r="O140"/>
  <c r="O141"/>
  <c r="O142"/>
  <c r="O143"/>
  <c r="O144"/>
  <c r="O145"/>
  <c r="O146"/>
  <c r="O149"/>
  <c r="O150"/>
  <c r="O151"/>
  <c r="O152"/>
  <c r="O153"/>
  <c r="O154"/>
  <c r="O155"/>
  <c r="O157"/>
  <c r="O159"/>
  <c r="O160"/>
  <c r="O161"/>
  <c r="O162"/>
  <c r="O163"/>
  <c r="O164"/>
  <c r="O165"/>
  <c r="O166"/>
  <c r="O167"/>
  <c r="O168"/>
  <c r="O170"/>
  <c r="O171"/>
  <c r="O172"/>
  <c r="O173"/>
  <c r="O174"/>
  <c r="O175"/>
  <c r="O176"/>
  <c r="O177"/>
  <c r="O178"/>
  <c r="O179"/>
  <c r="O180"/>
  <c r="O181"/>
  <c r="O182"/>
  <c r="O183"/>
  <c r="O187"/>
  <c r="O188"/>
  <c r="O189"/>
  <c r="O190"/>
  <c r="O191"/>
  <c r="O192"/>
  <c r="O193"/>
  <c r="O194"/>
  <c r="O195"/>
  <c r="O196"/>
  <c r="O197"/>
  <c r="O198"/>
  <c r="O199"/>
  <c r="O200"/>
  <c r="O204"/>
  <c r="O205"/>
  <c r="O206"/>
  <c r="O207"/>
  <c r="O208"/>
  <c r="O209"/>
  <c r="O210"/>
  <c r="O211"/>
  <c r="E20"/>
  <c r="F20" s="1"/>
  <c r="G20" s="1"/>
  <c r="H20" s="1"/>
  <c r="I20" s="1"/>
  <c r="J20" s="1"/>
  <c r="K20" s="1"/>
  <c r="L20" s="1"/>
  <c r="M20" s="1"/>
  <c r="N20" s="1"/>
  <c r="O20" s="1"/>
  <c r="P20" s="1"/>
  <c r="Q20" s="1"/>
  <c r="R20" s="1"/>
  <c r="S20" s="1"/>
  <c r="T20" s="1"/>
  <c r="U20" s="1"/>
  <c r="V20" s="1"/>
  <c r="W20" s="1"/>
  <c r="X20" s="1"/>
  <c r="B20"/>
  <c r="D23" l="1"/>
  <c r="N89"/>
  <c r="T23"/>
  <c r="T76"/>
  <c r="T73" s="1"/>
  <c r="O186"/>
  <c r="D22"/>
  <c r="N203"/>
  <c r="N202" s="1"/>
  <c r="N201" s="1"/>
  <c r="O203"/>
  <c r="N208"/>
  <c r="N196"/>
  <c r="N185" s="1"/>
  <c r="N186"/>
  <c r="N77"/>
  <c r="O130"/>
  <c r="N147"/>
  <c r="O76"/>
  <c r="I59"/>
  <c r="O59" s="1"/>
  <c r="W26"/>
  <c r="W169"/>
  <c r="J184"/>
  <c r="J29" s="1"/>
  <c r="O89"/>
  <c r="J32"/>
  <c r="I23"/>
  <c r="Q164"/>
  <c r="H184"/>
  <c r="H29" s="1"/>
  <c r="R22"/>
  <c r="W201"/>
  <c r="N175"/>
  <c r="M184"/>
  <c r="V184"/>
  <c r="V29" s="1"/>
  <c r="W22"/>
  <c r="P184"/>
  <c r="P29" s="1"/>
  <c r="R184"/>
  <c r="S201"/>
  <c r="W23"/>
  <c r="S185"/>
  <c r="R23"/>
  <c r="F184"/>
  <c r="F29" s="1"/>
  <c r="M29"/>
  <c r="W29" s="1"/>
  <c r="W184"/>
  <c r="K184"/>
  <c r="K29" s="1"/>
  <c r="W174"/>
  <c r="Q184"/>
  <c r="E29"/>
  <c r="Q29" s="1"/>
  <c r="Q22"/>
  <c r="P22"/>
  <c r="P27"/>
  <c r="Q27"/>
  <c r="S23"/>
  <c r="Q174"/>
  <c r="S174"/>
  <c r="R27"/>
  <c r="F27"/>
  <c r="S27" s="1"/>
  <c r="H72"/>
  <c r="H25" s="1"/>
  <c r="I72"/>
  <c r="I25" s="1"/>
  <c r="D72"/>
  <c r="D25" s="1"/>
  <c r="W147"/>
  <c r="M72"/>
  <c r="M25" s="1"/>
  <c r="W25" s="1"/>
  <c r="Q147"/>
  <c r="S147"/>
  <c r="K128"/>
  <c r="K72" s="1"/>
  <c r="K25" s="1"/>
  <c r="S129"/>
  <c r="W128"/>
  <c r="L72"/>
  <c r="L25" s="1"/>
  <c r="Q128"/>
  <c r="E72"/>
  <c r="E25" s="1"/>
  <c r="V73"/>
  <c r="V72" s="1"/>
  <c r="V25" s="1"/>
  <c r="U73"/>
  <c r="W73"/>
  <c r="P73"/>
  <c r="J73"/>
  <c r="J72" s="1"/>
  <c r="J25" s="1"/>
  <c r="Q76"/>
  <c r="S22"/>
  <c r="S76"/>
  <c r="R73"/>
  <c r="F73"/>
  <c r="F72" s="1"/>
  <c r="Q69"/>
  <c r="J66"/>
  <c r="J31" s="1"/>
  <c r="J24" s="1"/>
  <c r="M51"/>
  <c r="M31" s="1"/>
  <c r="T51"/>
  <c r="T31" s="1"/>
  <c r="T24" s="1"/>
  <c r="E51"/>
  <c r="E31" s="1"/>
  <c r="K31"/>
  <c r="K24" s="1"/>
  <c r="D31"/>
  <c r="D24" s="1"/>
  <c r="P51"/>
  <c r="V51"/>
  <c r="V31" s="1"/>
  <c r="V24" s="1"/>
  <c r="S59"/>
  <c r="R51"/>
  <c r="F51"/>
  <c r="F31" s="1"/>
  <c r="N51"/>
  <c r="U52"/>
  <c r="Q52"/>
  <c r="W51"/>
  <c r="R31"/>
  <c r="R24" s="1"/>
  <c r="L31"/>
  <c r="L24" s="1"/>
  <c r="S46"/>
  <c r="Q23"/>
  <c r="N32"/>
  <c r="Q39"/>
  <c r="S33"/>
  <c r="P23"/>
  <c r="P33"/>
  <c r="H32"/>
  <c r="H31" s="1"/>
  <c r="H24" s="1"/>
  <c r="Q32"/>
  <c r="S32"/>
  <c r="U66"/>
  <c r="U169"/>
  <c r="T26"/>
  <c r="U147"/>
  <c r="T72"/>
  <c r="U23"/>
  <c r="U27"/>
  <c r="O73"/>
  <c r="T66"/>
  <c r="U69"/>
  <c r="U32"/>
  <c r="U33"/>
  <c r="U51"/>
  <c r="U185"/>
  <c r="U202"/>
  <c r="T22"/>
  <c r="O128"/>
  <c r="O44"/>
  <c r="N76" l="1"/>
  <c r="N73" s="1"/>
  <c r="N72" s="1"/>
  <c r="Q51"/>
  <c r="I51"/>
  <c r="I31" s="1"/>
  <c r="I24" s="1"/>
  <c r="I21" s="1"/>
  <c r="I30" s="1"/>
  <c r="Q66"/>
  <c r="Q73"/>
  <c r="N174"/>
  <c r="N27" s="1"/>
  <c r="N23"/>
  <c r="S29"/>
  <c r="S184"/>
  <c r="R29"/>
  <c r="H21"/>
  <c r="H30" s="1"/>
  <c r="W72"/>
  <c r="D21"/>
  <c r="D30" s="1"/>
  <c r="Q25"/>
  <c r="S72"/>
  <c r="L21"/>
  <c r="L30" s="1"/>
  <c r="S128"/>
  <c r="J21"/>
  <c r="J30" s="1"/>
  <c r="R72"/>
  <c r="R25" s="1"/>
  <c r="P72"/>
  <c r="P25" s="1"/>
  <c r="V21"/>
  <c r="V30" s="1"/>
  <c r="K21"/>
  <c r="K30" s="1"/>
  <c r="Q72"/>
  <c r="F25"/>
  <c r="S25" s="1"/>
  <c r="S73"/>
  <c r="Q31"/>
  <c r="E24"/>
  <c r="S51"/>
  <c r="P32"/>
  <c r="P31" s="1"/>
  <c r="P24" s="1"/>
  <c r="M24"/>
  <c r="W31"/>
  <c r="W32"/>
  <c r="E21"/>
  <c r="Q24"/>
  <c r="S31"/>
  <c r="F24"/>
  <c r="U22"/>
  <c r="T184"/>
  <c r="U201"/>
  <c r="O27"/>
  <c r="N26"/>
  <c r="O169"/>
  <c r="O185"/>
  <c r="U72"/>
  <c r="T25"/>
  <c r="O23"/>
  <c r="O66"/>
  <c r="O33"/>
  <c r="U26"/>
  <c r="N22"/>
  <c r="O202"/>
  <c r="O69"/>
  <c r="N66"/>
  <c r="N31" s="1"/>
  <c r="N24" s="1"/>
  <c r="O147"/>
  <c r="U184"/>
  <c r="T29"/>
  <c r="O51" l="1"/>
  <c r="R21"/>
  <c r="R30" s="1"/>
  <c r="T21"/>
  <c r="T30" s="1"/>
  <c r="P21"/>
  <c r="P30" s="1"/>
  <c r="M21"/>
  <c r="W24"/>
  <c r="S24"/>
  <c r="F21"/>
  <c r="E30"/>
  <c r="Q21"/>
  <c r="U31"/>
  <c r="O201"/>
  <c r="N184"/>
  <c r="N29" s="1"/>
  <c r="U29"/>
  <c r="O26"/>
  <c r="U25"/>
  <c r="O22"/>
  <c r="O72"/>
  <c r="N25"/>
  <c r="O184"/>
  <c r="O32"/>
  <c r="N21" l="1"/>
  <c r="N30" s="1"/>
  <c r="M30"/>
  <c r="W21"/>
  <c r="F30"/>
  <c r="S21"/>
  <c r="Q30"/>
  <c r="O25"/>
  <c r="U24"/>
  <c r="O31"/>
  <c r="O29"/>
  <c r="W30" l="1"/>
  <c r="S30"/>
  <c r="U21"/>
  <c r="O24"/>
  <c r="U30" l="1"/>
  <c r="O21"/>
  <c r="O30" l="1"/>
</calcChain>
</file>

<file path=xl/sharedStrings.xml><?xml version="1.0" encoding="utf-8"?>
<sst xmlns="http://schemas.openxmlformats.org/spreadsheetml/2006/main" count="806" uniqueCount="443">
  <si>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</si>
  <si>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</si>
  <si>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</si>
  <si>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</si>
  <si>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</si>
  <si>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</si>
  <si>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</si>
  <si>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</si>
  <si>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</si>
  <si>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</si>
  <si>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</si>
  <si>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</si>
  <si>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</si>
  <si>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</si>
  <si>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</si>
  <si>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</si>
  <si>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</si>
  <si>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</si>
  <si>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</si>
  <si>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</si>
  <si>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</si>
  <si>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</si>
  <si>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</si>
  <si>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</si>
  <si>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</si>
  <si>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</si>
  <si>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</si>
  <si>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</si>
  <si>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</si>
  <si>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</si>
  <si>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</si>
  <si>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</si>
  <si>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</si>
  <si>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</si>
  <si>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</si>
  <si>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</si>
  <si>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</si>
  <si>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</si>
  <si>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</si>
  <si>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</si>
  <si>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</si>
  <si>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</si>
  <si>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</si>
  <si>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</si>
  <si>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</si>
  <si>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</si>
  <si>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</si>
  <si>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</si>
  <si>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</si>
  <si>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</si>
  <si>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</si>
  <si>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</si>
  <si>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</si>
  <si>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</si>
  <si>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</si>
  <si>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</si>
  <si>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</si>
  <si>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</si>
  <si>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J_Кр_ТП92_111231.03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</si>
  <si>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</si>
  <si>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</si>
  <si>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</si>
  <si>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</si>
  <si>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J_Кр_ТП71_111231.07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</si>
  <si>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</si>
  <si>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</si>
  <si>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</si>
  <si>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</si>
  <si>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</si>
  <si>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</si>
  <si>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</si>
  <si>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</si>
  <si>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J_Кр_КТПН108_111231.14</t>
  </si>
  <si>
    <t>Филиал "Заполярная горэлектросеть"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</si>
  <si>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</si>
  <si>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</si>
  <si>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</si>
  <si>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</si>
  <si>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I_ПрЗ_РП1_111232.03</t>
  </si>
  <si>
    <t>I_ПрЗ_РП4_111232.05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</si>
  <si>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</si>
  <si>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</si>
  <si>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J_ПрН_РП5_111232.07</t>
  </si>
  <si>
    <t>I_ПрЗ_РП2_111232.08</t>
  </si>
  <si>
    <t>J_ПрН_ТП29_111232.09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</si>
  <si>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</si>
  <si>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</si>
  <si>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K_ПрН_ТП29_111232.11</t>
  </si>
  <si>
    <t>J_ПрЗ_ТП1_111232.12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</si>
  <si>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</si>
  <si>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</si>
  <si>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</si>
  <si>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</si>
  <si>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</si>
  <si>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</si>
  <si>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</si>
  <si>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</si>
  <si>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</si>
  <si>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</si>
  <si>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</si>
  <si>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</si>
  <si>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</si>
  <si>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K_ПрН_ТП52_111232.19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</si>
  <si>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</si>
  <si>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</si>
  <si>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</si>
  <si>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</si>
  <si>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</si>
  <si>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</si>
  <si>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</si>
  <si>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</si>
  <si>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</si>
  <si>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</si>
  <si>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</si>
  <si>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</si>
  <si>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</si>
  <si>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</si>
  <si>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</si>
  <si>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</si>
  <si>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</si>
  <si>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</si>
  <si>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</si>
  <si>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</si>
  <si>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</si>
  <si>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</si>
  <si>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</si>
  <si>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</si>
  <si>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</si>
  <si>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</si>
  <si>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</si>
  <si>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</si>
  <si>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</si>
  <si>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</si>
  <si>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</si>
  <si>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</si>
  <si>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</si>
  <si>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</si>
  <si>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</si>
  <si>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</si>
  <si>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</si>
  <si>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</si>
  <si>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</si>
  <si>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</si>
  <si>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</si>
  <si>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</si>
  <si>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</si>
  <si>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</si>
  <si>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</si>
  <si>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</si>
  <si>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</si>
  <si>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</si>
  <si>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</si>
  <si>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</si>
  <si>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</si>
  <si>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</si>
  <si>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</si>
  <si>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</si>
  <si>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</si>
  <si>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</si>
  <si>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</si>
  <si>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</si>
  <si>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</si>
  <si>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</si>
  <si>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</si>
  <si>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</si>
  <si>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</si>
  <si>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</si>
  <si>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</si>
  <si>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</si>
  <si>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</si>
  <si>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</si>
  <si>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</si>
  <si>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</si>
  <si>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</si>
  <si>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</si>
  <si>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Год раскрытия информации: 2019 год</t>
  </si>
  <si>
    <t>Всего 2019 год (год N)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</si>
  <si>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</si>
  <si>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</si>
  <si>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</si>
  <si>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</si>
  <si>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</si>
  <si>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</si>
  <si>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</si>
  <si>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</si>
  <si>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</si>
  <si>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</si>
  <si>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</si>
  <si>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</si>
  <si>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</si>
  <si>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</si>
  <si>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</si>
  <si>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</si>
  <si>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</si>
  <si>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</si>
  <si>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</si>
  <si>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</si>
  <si>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</si>
  <si>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</si>
  <si>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</si>
  <si>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</si>
  <si>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</si>
  <si>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</si>
  <si>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</si>
  <si>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</si>
  <si>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</si>
  <si>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</si>
  <si>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</si>
  <si>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</si>
  <si>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</si>
  <si>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</si>
  <si>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</si>
  <si>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</si>
  <si>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</si>
  <si>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</si>
  <si>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</si>
  <si>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</si>
  <si>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</si>
  <si>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</si>
  <si>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</si>
  <si>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</si>
  <si>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</si>
  <si>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</si>
  <si>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</si>
  <si>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</si>
  <si>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</si>
  <si>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</si>
  <si>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</si>
  <si>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</si>
  <si>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</si>
  <si>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</si>
  <si>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</si>
  <si>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</si>
  <si>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</si>
  <si>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</si>
  <si>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</si>
  <si>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</si>
  <si>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</si>
  <si>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</si>
  <si>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</si>
  <si>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</si>
  <si>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</si>
  <si>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</si>
  <si>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</si>
  <si>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</si>
  <si>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</si>
  <si>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</si>
  <si>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</si>
  <si>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</si>
  <si>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</si>
  <si>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</si>
  <si>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</si>
  <si>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</si>
  <si>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</si>
  <si>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ТП-46 электрооборудование РУ 6 кВ, электрооборудование РУ 0,4 кВ. Модульная ПС с трансформатором ТМГ 6/0,4-400 кВА (2 шт)</t>
  </si>
  <si>
    <t>1.2.1.2.1.2</t>
  </si>
  <si>
    <t>1.2.1.2.1.3</t>
  </si>
  <si>
    <r>
      <rPr>
        <b/>
        <sz val="12"/>
        <color indexed="8"/>
        <rFont val="Times New Roman"/>
        <family val="1"/>
        <charset val="204"/>
      </rPr>
      <t>ТП-92.</t>
    </r>
    <r>
      <rPr>
        <sz val="12"/>
        <color indexed="8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</si>
  <si>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t>1.2.1.2.1.4</t>
  </si>
  <si>
    <t>1.2.1.2.1.5</t>
  </si>
  <si>
    <t>1.2.1.2.1.6</t>
  </si>
  <si>
    <r>
      <rPr>
        <b/>
        <sz val="12"/>
        <color indexed="8"/>
        <rFont val="Times New Roman"/>
        <family val="1"/>
        <charset val="204"/>
      </rPr>
      <t xml:space="preserve">ТП-71. </t>
    </r>
    <r>
      <rPr>
        <sz val="12"/>
        <color indexed="8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</si>
  <si>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t>1.2.1.2.1.7</t>
  </si>
  <si>
    <t>1.2.1.2.1.8</t>
  </si>
  <si>
    <t>1.2.1.2.1.9</t>
  </si>
  <si>
    <t>1.2.1.2.1.10</t>
  </si>
  <si>
    <t>1.2.1.2.1.11</t>
  </si>
  <si>
    <r>
      <rPr>
        <b/>
        <sz val="12"/>
        <color indexed="8"/>
        <rFont val="Times New Roman"/>
        <family val="1"/>
        <charset val="204"/>
      </rPr>
      <t>КТПН-108</t>
    </r>
    <r>
      <rPr>
        <sz val="12"/>
        <color indexed="8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</si>
  <si>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1.2.1.2.2</t>
  </si>
  <si>
    <t>1.2.1.2.2.1</t>
  </si>
  <si>
    <t>1.2.1.2.2.2</t>
  </si>
  <si>
    <t>1.2.1.2.2.3</t>
  </si>
  <si>
    <r>
      <rPr>
        <b/>
        <sz val="12"/>
        <color indexed="8"/>
        <rFont val="Times New Roman"/>
        <family val="1"/>
        <charset val="204"/>
      </rPr>
      <t xml:space="preserve">РП-1 г.Заполярный. 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5 шт.</t>
    </r>
  </si>
  <si>
    <t>1.2.1.2.2.4</t>
  </si>
  <si>
    <r>
      <rPr>
        <b/>
        <sz val="12"/>
        <color indexed="8"/>
        <rFont val="Times New Roman"/>
        <family val="1"/>
        <charset val="204"/>
      </rPr>
      <t>ПС-26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ВМП-10К на вакуумный ВВ-TEL </t>
    </r>
  </si>
  <si>
    <t>I_ПрЗ_ПС26_111232.04
L_ПрЗ_ПС26_111232.04
М_ПрЗ_ПС26_111232.04</t>
  </si>
  <si>
    <t>1.2.1.2.2.5</t>
  </si>
  <si>
    <r>
      <rPr>
        <b/>
        <sz val="12"/>
        <color indexed="8"/>
        <rFont val="Times New Roman"/>
        <family val="1"/>
        <charset val="204"/>
      </rPr>
      <t>РП-4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</si>
  <si>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t>1.2.1.2.2.6</t>
  </si>
  <si>
    <t>1.2.1.2.2.7</t>
  </si>
  <si>
    <r>
      <rPr>
        <b/>
        <sz val="12"/>
        <color indexed="8"/>
        <rFont val="Times New Roman"/>
        <family val="1"/>
        <charset val="204"/>
      </rPr>
      <t>РП-5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</si>
  <si>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1.2.1.2.2.8</t>
  </si>
  <si>
    <r>
      <rPr>
        <b/>
        <sz val="12"/>
        <color indexed="8"/>
        <rFont val="Times New Roman"/>
        <family val="1"/>
        <charset val="204"/>
      </rPr>
      <t>РП-2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</si>
  <si>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t>1.2.1.2.2.9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</si>
  <si>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масляного выключателя ВМГ-10 на вакуумный ВВ-TEL</t>
    </r>
  </si>
  <si>
    <t>1.2.1.2.2.10</t>
  </si>
  <si>
    <t>1.2.1.2.2.11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</si>
  <si>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</si>
  <si>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1.2.1.2.2.12</t>
  </si>
  <si>
    <r>
      <rPr>
        <b/>
        <sz val="12"/>
        <color indexed="8"/>
        <rFont val="Times New Roman"/>
        <family val="1"/>
        <charset val="204"/>
      </rPr>
      <t>ТП-1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</si>
  <si>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</si>
  <si>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</si>
  <si>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</si>
  <si>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</si>
  <si>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</si>
  <si>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</si>
  <si>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</si>
  <si>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</si>
  <si>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</si>
  <si>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</si>
  <si>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</si>
  <si>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r>
      <rPr>
        <b/>
        <sz val="12"/>
        <color indexed="8"/>
        <rFont val="Times New Roman"/>
        <family val="1"/>
        <charset val="204"/>
      </rPr>
      <t>ТП-9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</si>
  <si>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1.2.1.2.2.24</t>
  </si>
  <si>
    <r>
      <rPr>
        <b/>
        <sz val="12"/>
        <color indexed="8"/>
        <rFont val="Times New Roman"/>
        <family val="1"/>
        <charset val="204"/>
      </rPr>
      <t xml:space="preserve">ТП-15 п. 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1шт.</t>
    </r>
  </si>
  <si>
    <t>1.2.1.2.2.25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</si>
  <si>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</si>
  <si>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1.2.1.2.2.26</t>
  </si>
  <si>
    <r>
      <rPr>
        <b/>
        <sz val="12"/>
        <color indexed="8"/>
        <rFont val="Times New Roman"/>
        <family val="1"/>
        <charset val="204"/>
      </rPr>
      <t>ТП-10Б  г. 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1шт.</t>
    </r>
  </si>
  <si>
    <t>1.2.1.2.2.27</t>
  </si>
  <si>
    <r>
      <rPr>
        <b/>
        <sz val="12"/>
        <color indexed="8"/>
        <rFont val="Times New Roman"/>
        <family val="1"/>
        <charset val="204"/>
      </rPr>
      <t>ТП-24  г.Заполярный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6/0,4-630 кВА 2шт.</t>
    </r>
  </si>
  <si>
    <t>1.2.1.2.2.28</t>
  </si>
  <si>
    <t>1.2.1.2.2.29</t>
  </si>
  <si>
    <t>1.2.1.2.2.30</t>
  </si>
  <si>
    <t>1.2.1.2.2.31</t>
  </si>
  <si>
    <t>1.2.1.2.2.32</t>
  </si>
  <si>
    <r>
      <rPr>
        <b/>
        <sz val="12"/>
        <color indexed="8"/>
        <rFont val="Times New Roman"/>
        <family val="1"/>
        <charset val="204"/>
      </rPr>
      <t xml:space="preserve">ТП-37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</si>
  <si>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1.2.1.2.2.33</t>
  </si>
  <si>
    <r>
      <rPr>
        <b/>
        <sz val="12"/>
        <color indexed="8"/>
        <rFont val="Times New Roman"/>
        <family val="1"/>
        <charset val="204"/>
      </rPr>
      <t>ТП-65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</si>
  <si>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1.2.1.2.2.34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</si>
  <si>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</si>
  <si>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1.2.1.2.2.35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</si>
  <si>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</si>
  <si>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J_ПрН_ТП43_12122.35</t>
  </si>
  <si>
    <t>1.2.1.2.2.36</t>
  </si>
  <si>
    <r>
      <rPr>
        <sz val="12"/>
        <color indexed="8"/>
        <rFont val="Times New Roman"/>
        <family val="1"/>
        <charset val="204"/>
      </rPr>
      <t>Реконструкция</t>
    </r>
    <r>
      <rPr>
        <b/>
        <sz val="12"/>
        <color indexed="8"/>
        <rFont val="Times New Roman"/>
        <family val="1"/>
        <charset val="204"/>
      </rPr>
      <t xml:space="preserve"> ТП-10А  инв. № 0008368_з  г. 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6/0,4-400 кВА 1шт.</t>
    </r>
  </si>
  <si>
    <t>J_ПрЗ_ТП10А_12122.36</t>
  </si>
  <si>
    <t>1.2.1.2.2.37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</si>
  <si>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</si>
  <si>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K_ПрН_ТП52_12122.37</t>
  </si>
  <si>
    <t>1.2.1.2.2.38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</si>
  <si>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1 шт.</t>
    </r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</si>
  <si>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</si>
  <si>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</si>
  <si>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</si>
  <si>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</si>
  <si>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</si>
  <si>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</si>
  <si>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</si>
  <si>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</si>
  <si>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</si>
  <si>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</si>
  <si>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</si>
  <si>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</si>
  <si>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</si>
  <si>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</si>
  <si>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</si>
  <si>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</si>
  <si>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</si>
  <si>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M_Кр_КЛф29_111123.1.02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</si>
  <si>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</si>
  <si>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</si>
  <si>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</si>
  <si>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</si>
  <si>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</si>
  <si>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</si>
  <si>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</si>
  <si>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</si>
  <si>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</si>
  <si>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</si>
  <si>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</si>
  <si>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</si>
  <si>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</si>
  <si>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</si>
  <si>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</si>
  <si>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</si>
  <si>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</si>
  <si>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</si>
  <si>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</si>
  <si>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</si>
  <si>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</si>
  <si>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</si>
  <si>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</si>
  <si>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</si>
  <si>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</si>
  <si>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</si>
  <si>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</si>
  <si>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</si>
  <si>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</si>
  <si>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</si>
  <si>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</si>
  <si>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</si>
  <si>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</si>
  <si>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</si>
  <si>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</si>
  <si>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</si>
  <si>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</si>
  <si>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</si>
  <si>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</si>
  <si>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</si>
  <si>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</si>
  <si>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</si>
  <si>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</si>
  <si>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</si>
  <si>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</si>
  <si>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</si>
  <si>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</si>
  <si>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</si>
  <si>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</si>
  <si>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</si>
  <si>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</si>
  <si>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</si>
  <si>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</si>
  <si>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</si>
  <si>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</si>
  <si>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</si>
  <si>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</si>
  <si>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</si>
  <si>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</si>
  <si>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</si>
  <si>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</si>
  <si>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</si>
  <si>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</si>
  <si>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</si>
  <si>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</si>
  <si>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</si>
  <si>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</si>
  <si>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</si>
  <si>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</si>
  <si>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</si>
  <si>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</si>
  <si>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</si>
  <si>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</si>
  <si>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</si>
  <si>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</si>
  <si>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</si>
  <si>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</si>
  <si>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</si>
  <si>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</si>
  <si>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</si>
  <si>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</si>
  <si>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</si>
  <si>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</si>
  <si>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</si>
  <si>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</si>
  <si>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</si>
  <si>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</si>
  <si>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t>х</t>
  </si>
  <si>
    <t>-</t>
  </si>
  <si>
    <t>за 2 квартал  2019 года</t>
  </si>
  <si>
    <t>3 квартал</t>
  </si>
  <si>
    <t>4 квартал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</si>
  <si>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18.06.2019г. № 129</t>
    </r>
  </si>
  <si>
    <t>Закупка не состоялась. Проведение повторной закупки</t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</si>
</sst>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0.000"/>
    <numFmt numFmtId="165" formatCode="#,##0.000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  <numFmt numFmtId="169" formatCode="#,##0.000_ ;\-#,##0.000\ "/>
  </numFmts>
  <fonts count="3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0" fontId="2" fillId="0" borderId="0"/>
    <xf numFmtId="0" fontId="5" fillId="0" borderId="0"/>
    <xf numFmtId="0" fontId="2" fillId="0" borderId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5" fillId="0" borderId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6" borderId="0" applyNumberFormat="0" applyBorder="0" applyAlignment="0" applyProtection="0"/>
    <xf numFmtId="0" fontId="16" fillId="14" borderId="6" applyNumberFormat="0" applyAlignment="0" applyProtection="0"/>
    <xf numFmtId="0" fontId="17" fillId="27" borderId="7" applyNumberFormat="0" applyAlignment="0" applyProtection="0"/>
    <xf numFmtId="0" fontId="18" fillId="27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8" borderId="12" applyNumberFormat="0" applyAlignment="0" applyProtection="0"/>
    <xf numFmtId="0" fontId="24" fillId="0" borderId="0" applyNumberFormat="0" applyFill="0" applyBorder="0" applyAlignment="0" applyProtection="0"/>
    <xf numFmtId="0" fontId="25" fillId="29" borderId="0" applyNumberFormat="0" applyBorder="0" applyAlignment="0" applyProtection="0"/>
    <xf numFmtId="0" fontId="2" fillId="0" borderId="0"/>
    <xf numFmtId="0" fontId="26" fillId="0" borderId="0"/>
    <xf numFmtId="0" fontId="27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10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30" borderId="13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14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26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4" fillId="11" borderId="0" applyNumberFormat="0" applyBorder="0" applyAlignment="0" applyProtection="0"/>
  </cellStyleXfs>
  <cellXfs count="113">
    <xf numFmtId="0" fontId="0" fillId="0" borderId="0" xfId="0"/>
    <xf numFmtId="0" fontId="2" fillId="2" borderId="0" xfId="1" applyFont="1" applyFill="1"/>
    <xf numFmtId="0" fontId="3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right"/>
    </xf>
    <xf numFmtId="0" fontId="3" fillId="0" borderId="0" xfId="1" applyFont="1" applyAlignment="1">
      <alignment horizontal="right"/>
    </xf>
    <xf numFmtId="0" fontId="3" fillId="2" borderId="0" xfId="1" applyFont="1" applyFill="1" applyBorder="1" applyAlignment="1"/>
    <xf numFmtId="0" fontId="2" fillId="2" borderId="0" xfId="1" applyFont="1" applyFill="1" applyBorder="1"/>
    <xf numFmtId="0" fontId="3" fillId="2" borderId="0" xfId="1" applyFont="1" applyFill="1" applyAlignment="1">
      <alignment wrapText="1"/>
    </xf>
    <xf numFmtId="0" fontId="3" fillId="2" borderId="0" xfId="1" applyFont="1" applyFill="1" applyBorder="1" applyAlignment="1">
      <alignment horizontal="center"/>
    </xf>
    <xf numFmtId="0" fontId="6" fillId="2" borderId="0" xfId="2" applyFont="1" applyFill="1" applyAlignment="1">
      <alignment vertical="center"/>
    </xf>
    <xf numFmtId="0" fontId="6" fillId="2" borderId="0" xfId="2" applyFont="1" applyFill="1" applyAlignment="1">
      <alignment horizontal="center" vertical="center"/>
    </xf>
    <xf numFmtId="0" fontId="3" fillId="2" borderId="0" xfId="0" applyFont="1" applyFill="1" applyAlignment="1"/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vertical="center"/>
    </xf>
    <xf numFmtId="0" fontId="2" fillId="2" borderId="2" xfId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164" fontId="10" fillId="4" borderId="2" xfId="0" applyNumberFormat="1" applyFont="1" applyFill="1" applyBorder="1" applyAlignment="1">
      <alignment horizontal="center" vertical="center" wrapText="1"/>
    </xf>
    <xf numFmtId="164" fontId="10" fillId="5" borderId="2" xfId="0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164" fontId="10" fillId="6" borderId="2" xfId="3" applyNumberFormat="1" applyFont="1" applyFill="1" applyBorder="1" applyAlignment="1" applyProtection="1">
      <alignment horizontal="left" vertical="center" wrapText="1"/>
      <protection locked="0"/>
    </xf>
    <xf numFmtId="0" fontId="10" fillId="4" borderId="2" xfId="0" applyNumberFormat="1" applyFont="1" applyFill="1" applyBorder="1" applyAlignment="1">
      <alignment horizontal="center" vertical="center" wrapText="1"/>
    </xf>
    <xf numFmtId="164" fontId="10" fillId="7" borderId="2" xfId="3" applyNumberFormat="1" applyFont="1" applyFill="1" applyBorder="1" applyAlignment="1" applyProtection="1">
      <alignment horizontal="left" vertical="center" wrapText="1"/>
      <protection locked="0"/>
    </xf>
    <xf numFmtId="0" fontId="6" fillId="4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 applyProtection="1">
      <alignment horizontal="left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49" fontId="10" fillId="4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0" fillId="5" borderId="2" xfId="0" applyNumberFormat="1" applyFont="1" applyFill="1" applyBorder="1" applyAlignment="1">
      <alignment horizontal="center" vertical="center" wrapText="1"/>
    </xf>
    <xf numFmtId="164" fontId="10" fillId="8" borderId="2" xfId="3" applyNumberFormat="1" applyFont="1" applyFill="1" applyBorder="1" applyAlignment="1" applyProtection="1">
      <alignment horizontal="left" vertical="center" wrapText="1"/>
      <protection locked="0"/>
    </xf>
    <xf numFmtId="0" fontId="10" fillId="5" borderId="2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169" fontId="2" fillId="0" borderId="2" xfId="1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center" vertical="center"/>
    </xf>
    <xf numFmtId="0" fontId="6" fillId="0" borderId="2" xfId="2" applyNumberFormat="1" applyFont="1" applyFill="1" applyBorder="1" applyAlignment="1">
      <alignment vertical="center" wrapText="1"/>
    </xf>
    <xf numFmtId="0" fontId="6" fillId="0" borderId="2" xfId="2" applyNumberFormat="1" applyFont="1" applyBorder="1" applyAlignment="1">
      <alignment horizontal="center" vertical="center"/>
    </xf>
    <xf numFmtId="0" fontId="10" fillId="31" borderId="2" xfId="0" applyNumberFormat="1" applyFont="1" applyFill="1" applyBorder="1" applyAlignment="1">
      <alignment horizontal="center" vertical="center" wrapText="1"/>
    </xf>
    <xf numFmtId="164" fontId="10" fillId="32" borderId="2" xfId="3" applyNumberFormat="1" applyFont="1" applyFill="1" applyBorder="1" applyAlignment="1" applyProtection="1">
      <alignment horizontal="left" vertical="center" wrapText="1"/>
      <protection locked="0"/>
    </xf>
    <xf numFmtId="0" fontId="10" fillId="31" borderId="2" xfId="0" applyFont="1" applyFill="1" applyBorder="1" applyAlignment="1">
      <alignment horizontal="center" vertical="center" wrapText="1"/>
    </xf>
    <xf numFmtId="0" fontId="10" fillId="33" borderId="2" xfId="0" applyNumberFormat="1" applyFont="1" applyFill="1" applyBorder="1" applyAlignment="1">
      <alignment horizontal="center" vertical="center" wrapText="1"/>
    </xf>
    <xf numFmtId="164" fontId="10" fillId="34" borderId="2" xfId="3" applyNumberFormat="1" applyFont="1" applyFill="1" applyBorder="1" applyAlignment="1" applyProtection="1">
      <alignment horizontal="left" vertical="center" wrapText="1"/>
      <protection locked="0"/>
    </xf>
    <xf numFmtId="0" fontId="10" fillId="33" borderId="2" xfId="0" applyFont="1" applyFill="1" applyBorder="1" applyAlignment="1">
      <alignment horizontal="center" vertical="center" wrapText="1"/>
    </xf>
    <xf numFmtId="49" fontId="6" fillId="35" borderId="2" xfId="2" applyNumberFormat="1" applyFont="1" applyFill="1" applyBorder="1" applyAlignment="1">
      <alignment horizontal="center" vertical="center"/>
    </xf>
    <xf numFmtId="0" fontId="6" fillId="35" borderId="2" xfId="2" applyNumberFormat="1" applyFont="1" applyFill="1" applyBorder="1" applyAlignment="1">
      <alignment vertical="center" wrapText="1"/>
    </xf>
    <xf numFmtId="0" fontId="6" fillId="35" borderId="2" xfId="2" applyNumberFormat="1" applyFont="1" applyFill="1" applyBorder="1" applyAlignment="1">
      <alignment horizontal="center" vertical="center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left" vertical="center" wrapText="1"/>
    </xf>
    <xf numFmtId="49" fontId="6" fillId="36" borderId="2" xfId="2" applyNumberFormat="1" applyFont="1" applyFill="1" applyBorder="1" applyAlignment="1">
      <alignment horizontal="center" vertical="center"/>
    </xf>
    <xf numFmtId="0" fontId="6" fillId="36" borderId="2" xfId="2" applyNumberFormat="1" applyFont="1" applyFill="1" applyBorder="1" applyAlignment="1">
      <alignment vertical="center" wrapText="1"/>
    </xf>
    <xf numFmtId="0" fontId="6" fillId="36" borderId="2" xfId="2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164" fontId="6" fillId="0" borderId="2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14" fontId="10" fillId="4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64" fontId="10" fillId="31" borderId="2" xfId="0" applyNumberFormat="1" applyFont="1" applyFill="1" applyBorder="1" applyAlignment="1">
      <alignment horizontal="center" vertical="center" wrapText="1"/>
    </xf>
    <xf numFmtId="164" fontId="10" fillId="33" borderId="2" xfId="0" applyNumberFormat="1" applyFont="1" applyFill="1" applyBorder="1" applyAlignment="1">
      <alignment horizontal="center" vertical="center" wrapText="1"/>
    </xf>
    <xf numFmtId="164" fontId="6" fillId="35" borderId="2" xfId="2" applyNumberFormat="1" applyFont="1" applyFill="1" applyBorder="1" applyAlignment="1">
      <alignment horizontal="center" vertical="center"/>
    </xf>
    <xf numFmtId="169" fontId="6" fillId="35" borderId="2" xfId="2" applyNumberFormat="1" applyFont="1" applyFill="1" applyBorder="1" applyAlignment="1">
      <alignment horizontal="center" vertical="center"/>
    </xf>
    <xf numFmtId="169" fontId="6" fillId="36" borderId="2" xfId="2" applyNumberFormat="1" applyFont="1" applyFill="1" applyBorder="1" applyAlignment="1">
      <alignment horizontal="center" vertical="center"/>
    </xf>
    <xf numFmtId="164" fontId="6" fillId="36" borderId="2" xfId="0" applyNumberFormat="1" applyFont="1" applyFill="1" applyBorder="1" applyAlignment="1">
      <alignment horizontal="center" vertical="center" wrapText="1"/>
    </xf>
    <xf numFmtId="9" fontId="10" fillId="3" borderId="2" xfId="0" applyNumberFormat="1" applyFont="1" applyFill="1" applyBorder="1" applyAlignment="1">
      <alignment horizontal="center" vertical="center" wrapText="1"/>
    </xf>
    <xf numFmtId="9" fontId="10" fillId="4" borderId="2" xfId="0" applyNumberFormat="1" applyFont="1" applyFill="1" applyBorder="1" applyAlignment="1">
      <alignment horizontal="center" vertical="center" wrapText="1"/>
    </xf>
    <xf numFmtId="9" fontId="10" fillId="5" borderId="2" xfId="0" applyNumberFormat="1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9" fontId="2" fillId="0" borderId="2" xfId="1" applyNumberFormat="1" applyFont="1" applyFill="1" applyBorder="1" applyAlignment="1">
      <alignment horizontal="center" vertical="center"/>
    </xf>
    <xf numFmtId="9" fontId="35" fillId="5" borderId="2" xfId="1" applyNumberFormat="1" applyFont="1" applyFill="1" applyBorder="1" applyAlignment="1">
      <alignment horizontal="center" vertical="center"/>
    </xf>
    <xf numFmtId="9" fontId="2" fillId="35" borderId="2" xfId="1" applyNumberFormat="1" applyFont="1" applyFill="1" applyBorder="1" applyAlignment="1">
      <alignment horizontal="center" vertical="center"/>
    </xf>
    <xf numFmtId="9" fontId="35" fillId="33" borderId="2" xfId="1" applyNumberFormat="1" applyFont="1" applyFill="1" applyBorder="1" applyAlignment="1">
      <alignment horizontal="center" vertical="center"/>
    </xf>
    <xf numFmtId="9" fontId="2" fillId="36" borderId="2" xfId="1" applyNumberFormat="1" applyFont="1" applyFill="1" applyBorder="1" applyAlignment="1">
      <alignment horizontal="center" vertical="center"/>
    </xf>
    <xf numFmtId="9" fontId="35" fillId="31" borderId="2" xfId="1" applyNumberFormat="1" applyFont="1" applyFill="1" applyBorder="1" applyAlignment="1">
      <alignment horizontal="center" vertical="center"/>
    </xf>
    <xf numFmtId="9" fontId="35" fillId="4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9" fontId="10" fillId="31" borderId="2" xfId="0" applyNumberFormat="1" applyFont="1" applyFill="1" applyBorder="1" applyAlignment="1">
      <alignment horizontal="center" vertical="center" wrapText="1"/>
    </xf>
    <xf numFmtId="9" fontId="10" fillId="33" borderId="2" xfId="0" applyNumberFormat="1" applyFont="1" applyFill="1" applyBorder="1" applyAlignment="1">
      <alignment horizontal="center" vertical="center" wrapText="1"/>
    </xf>
    <xf numFmtId="164" fontId="6" fillId="0" borderId="2" xfId="2" applyNumberFormat="1" applyFont="1" applyBorder="1" applyAlignment="1">
      <alignment horizontal="center" vertical="center"/>
    </xf>
    <xf numFmtId="0" fontId="2" fillId="2" borderId="0" xfId="1" applyFont="1" applyFill="1" applyAlignment="1">
      <alignment horizontal="center"/>
    </xf>
    <xf numFmtId="0" fontId="3" fillId="2" borderId="0" xfId="1" applyFont="1" applyFill="1" applyBorder="1" applyAlignment="1">
      <alignment horizontal="center"/>
    </xf>
    <xf numFmtId="0" fontId="3" fillId="2" borderId="0" xfId="1" applyFont="1" applyFill="1" applyAlignment="1">
      <alignment horizontal="center" wrapText="1"/>
    </xf>
    <xf numFmtId="0" fontId="6" fillId="2" borderId="0" xfId="2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2" fillId="2" borderId="2" xfId="1" applyFont="1" applyFill="1" applyBorder="1" applyAlignment="1">
      <alignment horizontal="center" vertical="center" textRotation="90" wrapText="1"/>
    </xf>
    <xf numFmtId="0" fontId="2" fillId="2" borderId="3" xfId="1" applyFont="1" applyFill="1" applyBorder="1" applyAlignment="1">
      <alignment horizontal="center" vertical="center" textRotation="90" wrapText="1"/>
    </xf>
    <xf numFmtId="0" fontId="2" fillId="2" borderId="5" xfId="1" applyFont="1" applyFill="1" applyBorder="1" applyAlignment="1">
      <alignment horizontal="center" vertical="center" textRotation="90" wrapText="1"/>
    </xf>
    <xf numFmtId="0" fontId="7" fillId="2" borderId="0" xfId="2" applyFont="1" applyFill="1" applyAlignment="1">
      <alignment horizontal="center" vertical="center"/>
    </xf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9" fontId="2" fillId="0" borderId="3" xfId="1" applyNumberFormat="1" applyFont="1" applyFill="1" applyBorder="1" applyAlignment="1">
      <alignment horizontal="center" vertical="center"/>
    </xf>
    <xf numFmtId="9" fontId="2" fillId="0" borderId="5" xfId="1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 wrapText="1"/>
    </xf>
    <xf numFmtId="169" fontId="2" fillId="0" borderId="3" xfId="1" applyNumberFormat="1" applyFont="1" applyFill="1" applyBorder="1" applyAlignment="1">
      <alignment horizontal="center" vertical="center" wrapText="1"/>
    </xf>
    <xf numFmtId="169" fontId="2" fillId="0" borderId="5" xfId="1" applyNumberFormat="1" applyFont="1" applyFill="1" applyBorder="1" applyAlignment="1">
      <alignment horizontal="center" vertical="center" wrapText="1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13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D211"/>
  <sheetViews>
    <sheetView tabSelected="1" zoomScale="70" zoomScaleNormal="70" zoomScaleSheetLayoutView="70" workbookViewId="0">
      <selection activeCell="W226" sqref="W226"/>
    </sheetView>
  </sheetViews>
  <sheetFormatPr defaultRowHeight="15.75"/>
  <cols>
    <col min="1" max="1" width="17.5" style="1" customWidth="1"/>
    <col min="2" max="2" width="35.375" style="1" customWidth="1"/>
    <col min="3" max="3" width="26.625" style="1" customWidth="1"/>
    <col min="4" max="4" width="14" style="1" customWidth="1"/>
    <col min="5" max="5" width="11.875" style="1" customWidth="1"/>
    <col min="6" max="7" width="12.625" style="1" customWidth="1"/>
    <col min="8" max="10" width="11.875" style="1" customWidth="1"/>
    <col min="11" max="12" width="12.5" style="1" customWidth="1"/>
    <col min="13" max="13" width="11.875" style="1" customWidth="1"/>
    <col min="14" max="23" width="8.75" style="1" customWidth="1"/>
    <col min="24" max="24" width="32.75" style="1" customWidth="1"/>
    <col min="25" max="25" width="12.125" style="1" customWidth="1"/>
    <col min="26" max="26" width="10.625" style="1" customWidth="1"/>
    <col min="27" max="27" width="22.75" style="1" customWidth="1"/>
    <col min="28" max="65" width="10.625" style="1" customWidth="1"/>
    <col min="66" max="66" width="12.125" style="1" customWidth="1"/>
    <col min="67" max="67" width="11.5" style="1" customWidth="1"/>
    <col min="68" max="68" width="14.125" style="1" customWidth="1"/>
    <col min="69" max="69" width="15.125" style="1" customWidth="1"/>
    <col min="70" max="70" width="13" style="1" customWidth="1"/>
    <col min="71" max="71" width="11.75" style="1" customWidth="1"/>
    <col min="72" max="72" width="17.5" style="1" customWidth="1"/>
    <col min="73" max="16384" width="9" style="1"/>
  </cols>
  <sheetData>
    <row r="1" spans="1:30" ht="18.75">
      <c r="X1" s="2" t="s">
        <v>0</v>
      </c>
    </row>
    <row r="2" spans="1:30" ht="18.75">
      <c r="X2" s="3" t="s">
        <v>1</v>
      </c>
    </row>
    <row r="3" spans="1:30" ht="18.75">
      <c r="X3" s="4" t="s">
        <v>2</v>
      </c>
    </row>
    <row r="4" spans="1:30" s="6" customFormat="1" ht="18.75">
      <c r="A4" s="85" t="s">
        <v>3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5"/>
      <c r="Z4" s="5"/>
      <c r="AA4" s="5"/>
      <c r="AB4" s="5"/>
      <c r="AC4" s="5"/>
    </row>
    <row r="5" spans="1:30" s="6" customFormat="1" ht="18.75" customHeight="1">
      <c r="A5" s="86" t="s">
        <v>438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7"/>
      <c r="Z5" s="7"/>
      <c r="AA5" s="7"/>
      <c r="AB5" s="7"/>
      <c r="AC5" s="7"/>
      <c r="AD5" s="7"/>
    </row>
    <row r="6" spans="1:30" s="6" customFormat="1" ht="18.7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30" s="6" customFormat="1" ht="18.75" customHeight="1">
      <c r="A7" s="86" t="s">
        <v>4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7"/>
      <c r="Z7" s="7"/>
      <c r="AA7" s="7"/>
      <c r="AB7" s="7"/>
      <c r="AC7" s="7"/>
    </row>
    <row r="8" spans="1:30">
      <c r="A8" s="87" t="s">
        <v>5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9"/>
      <c r="Z8" s="9"/>
      <c r="AA8" s="9"/>
      <c r="AB8" s="9"/>
      <c r="AC8" s="9"/>
    </row>
    <row r="9" spans="1:30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</row>
    <row r="10" spans="1:30" ht="18.75">
      <c r="A10" s="88" t="s">
        <v>175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11"/>
      <c r="Z10" s="11"/>
      <c r="AA10" s="11"/>
      <c r="AB10" s="11"/>
      <c r="AC10" s="11"/>
    </row>
    <row r="11" spans="1:30" ht="18.75">
      <c r="A11" s="84"/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AC11" s="3"/>
    </row>
    <row r="12" spans="1:30" ht="18.75">
      <c r="A12" s="92" t="s">
        <v>441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12"/>
      <c r="Z12" s="12"/>
      <c r="AA12" s="12"/>
      <c r="AB12" s="13"/>
      <c r="AC12" s="13"/>
    </row>
    <row r="13" spans="1:30">
      <c r="A13" s="87" t="s">
        <v>6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9"/>
      <c r="Z13" s="9"/>
      <c r="AA13" s="9"/>
      <c r="AB13" s="9"/>
      <c r="AC13" s="9"/>
    </row>
    <row r="14" spans="1:30">
      <c r="A14" s="93"/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</row>
    <row r="15" spans="1:30" ht="30.75" customHeight="1">
      <c r="A15" s="94" t="s">
        <v>7</v>
      </c>
      <c r="B15" s="94" t="s">
        <v>8</v>
      </c>
      <c r="C15" s="95" t="s">
        <v>9</v>
      </c>
      <c r="D15" s="94" t="s">
        <v>10</v>
      </c>
      <c r="E15" s="94"/>
      <c r="F15" s="94"/>
      <c r="G15" s="94"/>
      <c r="H15" s="94"/>
      <c r="I15" s="94"/>
      <c r="J15" s="94"/>
      <c r="K15" s="94"/>
      <c r="L15" s="94"/>
      <c r="M15" s="94"/>
      <c r="N15" s="94" t="s">
        <v>11</v>
      </c>
      <c r="O15" s="94"/>
      <c r="P15" s="94"/>
      <c r="Q15" s="94"/>
      <c r="R15" s="94"/>
      <c r="S15" s="94"/>
      <c r="T15" s="94"/>
      <c r="U15" s="94"/>
      <c r="V15" s="94"/>
      <c r="W15" s="94"/>
      <c r="X15" s="94" t="s">
        <v>12</v>
      </c>
    </row>
    <row r="16" spans="1:30" ht="30.75" customHeight="1">
      <c r="A16" s="94"/>
      <c r="B16" s="94"/>
      <c r="C16" s="96"/>
      <c r="D16" s="94" t="s">
        <v>176</v>
      </c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</row>
    <row r="17" spans="1:24" ht="42.75" customHeight="1">
      <c r="A17" s="94"/>
      <c r="B17" s="94"/>
      <c r="C17" s="96"/>
      <c r="D17" s="94" t="s">
        <v>13</v>
      </c>
      <c r="E17" s="94"/>
      <c r="F17" s="94"/>
      <c r="G17" s="94"/>
      <c r="H17" s="94"/>
      <c r="I17" s="94" t="s">
        <v>14</v>
      </c>
      <c r="J17" s="94"/>
      <c r="K17" s="94"/>
      <c r="L17" s="94"/>
      <c r="M17" s="94"/>
      <c r="N17" s="89" t="s">
        <v>15</v>
      </c>
      <c r="O17" s="89"/>
      <c r="P17" s="89" t="s">
        <v>16</v>
      </c>
      <c r="Q17" s="89"/>
      <c r="R17" s="100" t="s">
        <v>17</v>
      </c>
      <c r="S17" s="100"/>
      <c r="T17" s="89" t="s">
        <v>18</v>
      </c>
      <c r="U17" s="89"/>
      <c r="V17" s="89" t="s">
        <v>19</v>
      </c>
      <c r="W17" s="89"/>
      <c r="X17" s="94"/>
    </row>
    <row r="18" spans="1:24" ht="143.25" customHeight="1">
      <c r="A18" s="94"/>
      <c r="B18" s="94"/>
      <c r="C18" s="96"/>
      <c r="D18" s="90" t="s">
        <v>15</v>
      </c>
      <c r="E18" s="90" t="s">
        <v>16</v>
      </c>
      <c r="F18" s="98" t="s">
        <v>17</v>
      </c>
      <c r="G18" s="90" t="s">
        <v>18</v>
      </c>
      <c r="H18" s="90" t="s">
        <v>19</v>
      </c>
      <c r="I18" s="90" t="s">
        <v>20</v>
      </c>
      <c r="J18" s="90" t="s">
        <v>16</v>
      </c>
      <c r="K18" s="98" t="s">
        <v>17</v>
      </c>
      <c r="L18" s="90" t="s">
        <v>18</v>
      </c>
      <c r="M18" s="90" t="s">
        <v>19</v>
      </c>
      <c r="N18" s="89"/>
      <c r="O18" s="89"/>
      <c r="P18" s="89"/>
      <c r="Q18" s="89"/>
      <c r="R18" s="100"/>
      <c r="S18" s="100"/>
      <c r="T18" s="89"/>
      <c r="U18" s="89"/>
      <c r="V18" s="89"/>
      <c r="W18" s="89"/>
      <c r="X18" s="94"/>
    </row>
    <row r="19" spans="1:24" ht="47.25">
      <c r="A19" s="94"/>
      <c r="B19" s="94"/>
      <c r="C19" s="97"/>
      <c r="D19" s="91"/>
      <c r="E19" s="91"/>
      <c r="F19" s="99"/>
      <c r="G19" s="91"/>
      <c r="H19" s="91"/>
      <c r="I19" s="91"/>
      <c r="J19" s="91"/>
      <c r="K19" s="99"/>
      <c r="L19" s="91"/>
      <c r="M19" s="91"/>
      <c r="N19" s="14" t="s">
        <v>21</v>
      </c>
      <c r="O19" s="14" t="s">
        <v>22</v>
      </c>
      <c r="P19" s="14" t="s">
        <v>21</v>
      </c>
      <c r="Q19" s="14" t="s">
        <v>22</v>
      </c>
      <c r="R19" s="14" t="s">
        <v>21</v>
      </c>
      <c r="S19" s="14" t="s">
        <v>22</v>
      </c>
      <c r="T19" s="14" t="s">
        <v>21</v>
      </c>
      <c r="U19" s="14" t="s">
        <v>22</v>
      </c>
      <c r="V19" s="14" t="s">
        <v>21</v>
      </c>
      <c r="W19" s="14" t="s">
        <v>22</v>
      </c>
      <c r="X19" s="94"/>
    </row>
    <row r="20" spans="1:24" ht="26.25" customHeight="1">
      <c r="A20" s="14">
        <v>1</v>
      </c>
      <c r="B20" s="14">
        <f>A20+1</f>
        <v>2</v>
      </c>
      <c r="C20" s="14">
        <v>3</v>
      </c>
      <c r="D20" s="14">
        <v>4</v>
      </c>
      <c r="E20" s="14">
        <f t="shared" ref="E20:X20" si="0">D20+1</f>
        <v>5</v>
      </c>
      <c r="F20" s="14">
        <f t="shared" si="0"/>
        <v>6</v>
      </c>
      <c r="G20" s="14">
        <f t="shared" si="0"/>
        <v>7</v>
      </c>
      <c r="H20" s="14">
        <f t="shared" si="0"/>
        <v>8</v>
      </c>
      <c r="I20" s="14">
        <f t="shared" si="0"/>
        <v>9</v>
      </c>
      <c r="J20" s="14">
        <f t="shared" si="0"/>
        <v>10</v>
      </c>
      <c r="K20" s="14">
        <f t="shared" si="0"/>
        <v>11</v>
      </c>
      <c r="L20" s="14">
        <f t="shared" si="0"/>
        <v>12</v>
      </c>
      <c r="M20" s="14">
        <f t="shared" si="0"/>
        <v>13</v>
      </c>
      <c r="N20" s="14">
        <f t="shared" si="0"/>
        <v>14</v>
      </c>
      <c r="O20" s="14">
        <f t="shared" si="0"/>
        <v>15</v>
      </c>
      <c r="P20" s="14">
        <f t="shared" si="0"/>
        <v>16</v>
      </c>
      <c r="Q20" s="14">
        <f t="shared" si="0"/>
        <v>17</v>
      </c>
      <c r="R20" s="14">
        <f t="shared" si="0"/>
        <v>18</v>
      </c>
      <c r="S20" s="14">
        <f t="shared" si="0"/>
        <v>19</v>
      </c>
      <c r="T20" s="14">
        <f t="shared" si="0"/>
        <v>20</v>
      </c>
      <c r="U20" s="14">
        <f t="shared" si="0"/>
        <v>21</v>
      </c>
      <c r="V20" s="14">
        <f t="shared" si="0"/>
        <v>22</v>
      </c>
      <c r="W20" s="14">
        <f t="shared" si="0"/>
        <v>23</v>
      </c>
      <c r="X20" s="14">
        <f t="shared" si="0"/>
        <v>24</v>
      </c>
    </row>
    <row r="21" spans="1:24" ht="31.5">
      <c r="A21" s="19" t="s">
        <v>177</v>
      </c>
      <c r="B21" s="21" t="s">
        <v>23</v>
      </c>
      <c r="C21" s="20" t="s">
        <v>24</v>
      </c>
      <c r="D21" s="15">
        <f t="shared" ref="D21:G21" si="1">SUM(D24:D29)</f>
        <v>40.059000000000005</v>
      </c>
      <c r="E21" s="15">
        <f t="shared" si="1"/>
        <v>0</v>
      </c>
      <c r="F21" s="15">
        <f t="shared" si="1"/>
        <v>0</v>
      </c>
      <c r="G21" s="15">
        <f t="shared" si="1"/>
        <v>40.059000000000005</v>
      </c>
      <c r="H21" s="15">
        <f t="shared" ref="H21:N21" si="2">SUM(H24:H29)</f>
        <v>0</v>
      </c>
      <c r="I21" s="15">
        <f t="shared" si="2"/>
        <v>0</v>
      </c>
      <c r="J21" s="15">
        <f t="shared" si="2"/>
        <v>0</v>
      </c>
      <c r="K21" s="15">
        <f t="shared" si="2"/>
        <v>0</v>
      </c>
      <c r="L21" s="15">
        <f t="shared" si="2"/>
        <v>0</v>
      </c>
      <c r="M21" s="15">
        <f t="shared" si="2"/>
        <v>0</v>
      </c>
      <c r="N21" s="15">
        <f t="shared" si="2"/>
        <v>-40.059000000000005</v>
      </c>
      <c r="O21" s="69">
        <f t="shared" ref="O21:O84" si="3">IF(I21&gt;0,(IF((SUM(D21)=0), 1,(I21/SUM(D21)-1))),(IF((SUM(D21)=0), 0,(I21/SUM(D21)-1))))</f>
        <v>-1</v>
      </c>
      <c r="P21" s="15">
        <f t="shared" ref="P21" si="4">SUM(P24:P29)</f>
        <v>0</v>
      </c>
      <c r="Q21" s="69">
        <f t="shared" ref="Q21:Q84" si="5">IF(J21&gt;0,(IF((SUM(E21)=0), 1,(J21/SUM(I21)-1))),(IF((SUM(E21)=0), 0,(J21/SUM(E21)-1))))</f>
        <v>0</v>
      </c>
      <c r="R21" s="15">
        <f t="shared" ref="R21" si="6">SUM(R24:R29)</f>
        <v>0</v>
      </c>
      <c r="S21" s="69">
        <f t="shared" ref="S21:S84" si="7">IF(K21&gt;0,(IF((SUM(F21)=0), 1,(K21/SUM(F21)-1))),(IF((SUM(F21)=0), 0,(K21/SUM(F21)-1))))</f>
        <v>0</v>
      </c>
      <c r="T21" s="15">
        <f t="shared" ref="T21" si="8">SUM(T24:T29)</f>
        <v>-40.059000000000005</v>
      </c>
      <c r="U21" s="69">
        <f t="shared" ref="U21:U84" si="9">IF(L21&gt;0,(IF((SUM(G21)=0), 1,(L21/SUM(G21)-1))),(IF((SUM(G21)=0), 0,(L21/SUM(G21)-1))))</f>
        <v>-1</v>
      </c>
      <c r="V21" s="15">
        <f t="shared" ref="V21" si="10">SUM(V24:V29)</f>
        <v>0</v>
      </c>
      <c r="W21" s="69">
        <f t="shared" ref="W21:W84" si="11">IF(M21&gt;0,(IF((SUM(H21)=0), 1,(M21/SUM(H21)-1))),(IF((SUM(H21)=0), 0,(M21/SUM(H21)-1))))</f>
        <v>0</v>
      </c>
      <c r="X21" s="15" t="s">
        <v>436</v>
      </c>
    </row>
    <row r="22" spans="1:24">
      <c r="A22" s="22"/>
      <c r="B22" s="23" t="s">
        <v>30</v>
      </c>
      <c r="C22" s="16" t="s">
        <v>24</v>
      </c>
      <c r="D22" s="17">
        <f t="shared" ref="D22:G22" si="12">SUM(D34,D77,D130,D180,D186,D202)</f>
        <v>13.981</v>
      </c>
      <c r="E22" s="17">
        <f t="shared" si="12"/>
        <v>0</v>
      </c>
      <c r="F22" s="17">
        <f t="shared" si="12"/>
        <v>0</v>
      </c>
      <c r="G22" s="17">
        <f t="shared" si="12"/>
        <v>13.981</v>
      </c>
      <c r="H22" s="17">
        <f t="shared" ref="H22:N22" si="13">SUM(H34,H77,H130,H180,H186,H202)</f>
        <v>0</v>
      </c>
      <c r="I22" s="17">
        <f t="shared" si="13"/>
        <v>0</v>
      </c>
      <c r="J22" s="17">
        <f t="shared" si="13"/>
        <v>0</v>
      </c>
      <c r="K22" s="17">
        <f t="shared" si="13"/>
        <v>0</v>
      </c>
      <c r="L22" s="17">
        <f t="shared" si="13"/>
        <v>0</v>
      </c>
      <c r="M22" s="17">
        <f t="shared" si="13"/>
        <v>0</v>
      </c>
      <c r="N22" s="17">
        <f t="shared" si="13"/>
        <v>-13.981</v>
      </c>
      <c r="O22" s="70">
        <f t="shared" si="3"/>
        <v>-1</v>
      </c>
      <c r="P22" s="17">
        <f t="shared" ref="P22" si="14">SUM(P34,P77,P130,P180,P186,P202)</f>
        <v>0</v>
      </c>
      <c r="Q22" s="70">
        <f t="shared" si="5"/>
        <v>0</v>
      </c>
      <c r="R22" s="17">
        <f t="shared" ref="R22" si="15">SUM(R34,R77,R130,R180,R186,R202)</f>
        <v>0</v>
      </c>
      <c r="S22" s="70">
        <f t="shared" si="7"/>
        <v>0</v>
      </c>
      <c r="T22" s="17">
        <f t="shared" ref="T22" si="16">SUM(T34,T77,T130,T180,T186,T202)</f>
        <v>-13.981</v>
      </c>
      <c r="U22" s="70">
        <f t="shared" si="9"/>
        <v>-1</v>
      </c>
      <c r="V22" s="17">
        <f t="shared" ref="V22" si="17">SUM(V34,V77,V130,V180,V186,V202)</f>
        <v>0</v>
      </c>
      <c r="W22" s="70">
        <f t="shared" si="11"/>
        <v>0</v>
      </c>
      <c r="X22" s="17" t="s">
        <v>436</v>
      </c>
    </row>
    <row r="23" spans="1:24" ht="31.5">
      <c r="A23" s="33"/>
      <c r="B23" s="36" t="s">
        <v>73</v>
      </c>
      <c r="C23" s="35" t="s">
        <v>24</v>
      </c>
      <c r="D23" s="18">
        <f t="shared" ref="D23:G23" si="18">SUM(D36,D40,D70,D89,D175,D196,D208)</f>
        <v>26.078000000000003</v>
      </c>
      <c r="E23" s="18">
        <f t="shared" si="18"/>
        <v>0</v>
      </c>
      <c r="F23" s="18">
        <f t="shared" si="18"/>
        <v>0</v>
      </c>
      <c r="G23" s="18">
        <f t="shared" si="18"/>
        <v>26.078000000000003</v>
      </c>
      <c r="H23" s="18">
        <f t="shared" ref="H23:N23" si="19">SUM(H36,H40,H70,H89,H175,H196,H208)</f>
        <v>0</v>
      </c>
      <c r="I23" s="18">
        <f t="shared" si="19"/>
        <v>0</v>
      </c>
      <c r="J23" s="18">
        <f t="shared" si="19"/>
        <v>0</v>
      </c>
      <c r="K23" s="18">
        <f t="shared" si="19"/>
        <v>0</v>
      </c>
      <c r="L23" s="18">
        <f t="shared" si="19"/>
        <v>0</v>
      </c>
      <c r="M23" s="18">
        <f t="shared" si="19"/>
        <v>0</v>
      </c>
      <c r="N23" s="18">
        <f t="shared" si="19"/>
        <v>-26.078000000000003</v>
      </c>
      <c r="O23" s="71">
        <f t="shared" si="3"/>
        <v>-1</v>
      </c>
      <c r="P23" s="18">
        <f t="shared" ref="P23" si="20">SUM(P36,P40,P70,P89,P175,P196,P208)</f>
        <v>0</v>
      </c>
      <c r="Q23" s="71">
        <f t="shared" si="5"/>
        <v>0</v>
      </c>
      <c r="R23" s="18">
        <f t="shared" ref="R23" si="21">SUM(R36,R40,R70,R89,R175,R196,R208)</f>
        <v>0</v>
      </c>
      <c r="S23" s="71">
        <f t="shared" si="7"/>
        <v>0</v>
      </c>
      <c r="T23" s="18">
        <f t="shared" ref="T23" si="22">SUM(T36,T40,T70,T89,T175,T196,T208)</f>
        <v>-26.078000000000003</v>
      </c>
      <c r="U23" s="71">
        <f t="shared" si="9"/>
        <v>-1</v>
      </c>
      <c r="V23" s="18">
        <f t="shared" ref="V23" si="23">SUM(V36,V40,V70,V89,V175,V196,V208)</f>
        <v>0</v>
      </c>
      <c r="W23" s="71">
        <f t="shared" si="11"/>
        <v>0</v>
      </c>
      <c r="X23" s="18" t="s">
        <v>436</v>
      </c>
    </row>
    <row r="24" spans="1:24" ht="31.5">
      <c r="A24" s="19" t="s">
        <v>178</v>
      </c>
      <c r="B24" s="21" t="s">
        <v>179</v>
      </c>
      <c r="C24" s="20" t="s">
        <v>24</v>
      </c>
      <c r="D24" s="15">
        <f t="shared" ref="D24:G24" si="24">D31</f>
        <v>13.795000000000002</v>
      </c>
      <c r="E24" s="15">
        <f t="shared" si="24"/>
        <v>0</v>
      </c>
      <c r="F24" s="15">
        <f t="shared" si="24"/>
        <v>0</v>
      </c>
      <c r="G24" s="15">
        <f t="shared" si="24"/>
        <v>13.795000000000002</v>
      </c>
      <c r="H24" s="15">
        <f t="shared" ref="H24:N24" si="25">H31</f>
        <v>0</v>
      </c>
      <c r="I24" s="15">
        <f t="shared" si="25"/>
        <v>0</v>
      </c>
      <c r="J24" s="15">
        <f t="shared" si="25"/>
        <v>0</v>
      </c>
      <c r="K24" s="15">
        <f t="shared" si="25"/>
        <v>0</v>
      </c>
      <c r="L24" s="15">
        <f t="shared" si="25"/>
        <v>0</v>
      </c>
      <c r="M24" s="15">
        <f t="shared" si="25"/>
        <v>0</v>
      </c>
      <c r="N24" s="15">
        <f t="shared" si="25"/>
        <v>-13.795000000000002</v>
      </c>
      <c r="O24" s="69">
        <f t="shared" si="3"/>
        <v>-1</v>
      </c>
      <c r="P24" s="15">
        <f t="shared" ref="P24" si="26">P31</f>
        <v>0</v>
      </c>
      <c r="Q24" s="69">
        <f t="shared" si="5"/>
        <v>0</v>
      </c>
      <c r="R24" s="15">
        <f t="shared" ref="R24" si="27">R31</f>
        <v>0</v>
      </c>
      <c r="S24" s="69">
        <f t="shared" si="7"/>
        <v>0</v>
      </c>
      <c r="T24" s="15">
        <f t="shared" ref="T24" si="28">T31</f>
        <v>-13.795000000000002</v>
      </c>
      <c r="U24" s="69">
        <f t="shared" si="9"/>
        <v>-1</v>
      </c>
      <c r="V24" s="15">
        <f t="shared" ref="V24" si="29">V31</f>
        <v>0</v>
      </c>
      <c r="W24" s="69">
        <f t="shared" si="11"/>
        <v>0</v>
      </c>
      <c r="X24" s="15" t="s">
        <v>436</v>
      </c>
    </row>
    <row r="25" spans="1:24" ht="31.5">
      <c r="A25" s="19" t="s">
        <v>180</v>
      </c>
      <c r="B25" s="21" t="s">
        <v>181</v>
      </c>
      <c r="C25" s="20" t="s">
        <v>24</v>
      </c>
      <c r="D25" s="15">
        <f t="shared" ref="D25:G25" si="30">D72</f>
        <v>20.166999999999998</v>
      </c>
      <c r="E25" s="15">
        <f t="shared" si="30"/>
        <v>0</v>
      </c>
      <c r="F25" s="15">
        <f t="shared" si="30"/>
        <v>0</v>
      </c>
      <c r="G25" s="15">
        <f t="shared" si="30"/>
        <v>20.166999999999998</v>
      </c>
      <c r="H25" s="15">
        <f t="shared" ref="H25:N25" si="31">H72</f>
        <v>0</v>
      </c>
      <c r="I25" s="15">
        <f t="shared" si="31"/>
        <v>0</v>
      </c>
      <c r="J25" s="15">
        <f t="shared" si="31"/>
        <v>0</v>
      </c>
      <c r="K25" s="15">
        <f t="shared" si="31"/>
        <v>0</v>
      </c>
      <c r="L25" s="15">
        <f t="shared" si="31"/>
        <v>0</v>
      </c>
      <c r="M25" s="15">
        <f t="shared" si="31"/>
        <v>0</v>
      </c>
      <c r="N25" s="15">
        <f t="shared" si="31"/>
        <v>-20.166999999999998</v>
      </c>
      <c r="O25" s="69">
        <f t="shared" si="3"/>
        <v>-1</v>
      </c>
      <c r="P25" s="15">
        <f t="shared" ref="P25" si="32">P72</f>
        <v>0</v>
      </c>
      <c r="Q25" s="69">
        <f t="shared" si="5"/>
        <v>0</v>
      </c>
      <c r="R25" s="15">
        <f t="shared" ref="R25" si="33">R72</f>
        <v>0</v>
      </c>
      <c r="S25" s="69">
        <f t="shared" si="7"/>
        <v>0</v>
      </c>
      <c r="T25" s="15">
        <f t="shared" ref="T25" si="34">T72</f>
        <v>-20.166999999999998</v>
      </c>
      <c r="U25" s="69">
        <f t="shared" si="9"/>
        <v>-1</v>
      </c>
      <c r="V25" s="15">
        <f t="shared" ref="V25" si="35">V72</f>
        <v>0</v>
      </c>
      <c r="W25" s="69">
        <f t="shared" si="11"/>
        <v>0</v>
      </c>
      <c r="X25" s="15" t="s">
        <v>436</v>
      </c>
    </row>
    <row r="26" spans="1:24" ht="78.75">
      <c r="A26" s="19" t="s">
        <v>182</v>
      </c>
      <c r="B26" s="21" t="s">
        <v>183</v>
      </c>
      <c r="C26" s="20" t="s">
        <v>24</v>
      </c>
      <c r="D26" s="15">
        <f t="shared" ref="D26:G26" si="36">D169</f>
        <v>0</v>
      </c>
      <c r="E26" s="15">
        <f t="shared" si="36"/>
        <v>0</v>
      </c>
      <c r="F26" s="15">
        <f t="shared" si="36"/>
        <v>0</v>
      </c>
      <c r="G26" s="15">
        <f t="shared" si="36"/>
        <v>0</v>
      </c>
      <c r="H26" s="15">
        <f t="shared" ref="H26:N26" si="37">H169</f>
        <v>0</v>
      </c>
      <c r="I26" s="15">
        <f t="shared" si="37"/>
        <v>0</v>
      </c>
      <c r="J26" s="15">
        <f t="shared" si="37"/>
        <v>0</v>
      </c>
      <c r="K26" s="15">
        <f t="shared" si="37"/>
        <v>0</v>
      </c>
      <c r="L26" s="15">
        <f t="shared" si="37"/>
        <v>0</v>
      </c>
      <c r="M26" s="15">
        <f t="shared" si="37"/>
        <v>0</v>
      </c>
      <c r="N26" s="15">
        <f t="shared" si="37"/>
        <v>0</v>
      </c>
      <c r="O26" s="69">
        <f t="shared" si="3"/>
        <v>0</v>
      </c>
      <c r="P26" s="15">
        <f t="shared" ref="P26" si="38">P169</f>
        <v>0</v>
      </c>
      <c r="Q26" s="69">
        <f t="shared" si="5"/>
        <v>0</v>
      </c>
      <c r="R26" s="15">
        <f t="shared" ref="R26" si="39">R169</f>
        <v>0</v>
      </c>
      <c r="S26" s="69">
        <f t="shared" si="7"/>
        <v>0</v>
      </c>
      <c r="T26" s="15">
        <f t="shared" ref="T26" si="40">T169</f>
        <v>0</v>
      </c>
      <c r="U26" s="69">
        <f t="shared" si="9"/>
        <v>0</v>
      </c>
      <c r="V26" s="15">
        <f t="shared" ref="V26" si="41">V169</f>
        <v>0</v>
      </c>
      <c r="W26" s="69">
        <f t="shared" si="11"/>
        <v>0</v>
      </c>
      <c r="X26" s="15" t="s">
        <v>436</v>
      </c>
    </row>
    <row r="27" spans="1:24" ht="47.25">
      <c r="A27" s="19" t="s">
        <v>184</v>
      </c>
      <c r="B27" s="21" t="s">
        <v>185</v>
      </c>
      <c r="C27" s="20" t="s">
        <v>24</v>
      </c>
      <c r="D27" s="15">
        <f t="shared" ref="D27:G27" si="42">D174</f>
        <v>0.42399999999999999</v>
      </c>
      <c r="E27" s="15">
        <f t="shared" si="42"/>
        <v>0</v>
      </c>
      <c r="F27" s="15">
        <f t="shared" si="42"/>
        <v>0</v>
      </c>
      <c r="G27" s="15">
        <f t="shared" si="42"/>
        <v>0.42399999999999999</v>
      </c>
      <c r="H27" s="15">
        <f t="shared" ref="H27:N27" si="43">H174</f>
        <v>0</v>
      </c>
      <c r="I27" s="15">
        <f t="shared" si="43"/>
        <v>0</v>
      </c>
      <c r="J27" s="15">
        <f t="shared" si="43"/>
        <v>0</v>
      </c>
      <c r="K27" s="15">
        <f t="shared" si="43"/>
        <v>0</v>
      </c>
      <c r="L27" s="15">
        <f t="shared" si="43"/>
        <v>0</v>
      </c>
      <c r="M27" s="15">
        <f t="shared" si="43"/>
        <v>0</v>
      </c>
      <c r="N27" s="15">
        <f t="shared" si="43"/>
        <v>-0.42399999999999999</v>
      </c>
      <c r="O27" s="69">
        <f t="shared" si="3"/>
        <v>-1</v>
      </c>
      <c r="P27" s="15">
        <f t="shared" ref="P27" si="44">P174</f>
        <v>0</v>
      </c>
      <c r="Q27" s="69">
        <f t="shared" si="5"/>
        <v>0</v>
      </c>
      <c r="R27" s="15">
        <f t="shared" ref="R27" si="45">R174</f>
        <v>0</v>
      </c>
      <c r="S27" s="69">
        <f t="shared" si="7"/>
        <v>0</v>
      </c>
      <c r="T27" s="15">
        <f t="shared" ref="T27" si="46">T174</f>
        <v>-0.42399999999999999</v>
      </c>
      <c r="U27" s="69">
        <f t="shared" si="9"/>
        <v>-1</v>
      </c>
      <c r="V27" s="15">
        <f t="shared" ref="V27" si="47">V174</f>
        <v>0</v>
      </c>
      <c r="W27" s="69">
        <f t="shared" si="11"/>
        <v>0</v>
      </c>
      <c r="X27" s="15" t="s">
        <v>436</v>
      </c>
    </row>
    <row r="28" spans="1:24" ht="47.25">
      <c r="A28" s="19" t="s">
        <v>186</v>
      </c>
      <c r="B28" s="21" t="s">
        <v>187</v>
      </c>
      <c r="C28" s="20" t="s">
        <v>24</v>
      </c>
      <c r="D28" s="15">
        <f t="shared" ref="D28:G28" si="48">D182</f>
        <v>0</v>
      </c>
      <c r="E28" s="15">
        <f t="shared" si="48"/>
        <v>0</v>
      </c>
      <c r="F28" s="15">
        <f t="shared" si="48"/>
        <v>0</v>
      </c>
      <c r="G28" s="15">
        <f t="shared" si="48"/>
        <v>0</v>
      </c>
      <c r="H28" s="15">
        <f t="shared" ref="H28:N28" si="49">H182</f>
        <v>0</v>
      </c>
      <c r="I28" s="15">
        <f t="shared" si="49"/>
        <v>0</v>
      </c>
      <c r="J28" s="15">
        <f t="shared" si="49"/>
        <v>0</v>
      </c>
      <c r="K28" s="15">
        <f t="shared" si="49"/>
        <v>0</v>
      </c>
      <c r="L28" s="15">
        <f t="shared" si="49"/>
        <v>0</v>
      </c>
      <c r="M28" s="15">
        <f t="shared" si="49"/>
        <v>0</v>
      </c>
      <c r="N28" s="15">
        <f t="shared" si="49"/>
        <v>0</v>
      </c>
      <c r="O28" s="69">
        <f t="shared" si="3"/>
        <v>0</v>
      </c>
      <c r="P28" s="15">
        <f t="shared" ref="P28" si="50">P182</f>
        <v>0</v>
      </c>
      <c r="Q28" s="69">
        <f t="shared" si="5"/>
        <v>0</v>
      </c>
      <c r="R28" s="15">
        <f t="shared" ref="R28" si="51">R182</f>
        <v>0</v>
      </c>
      <c r="S28" s="69">
        <f t="shared" si="7"/>
        <v>0</v>
      </c>
      <c r="T28" s="15">
        <f t="shared" ref="T28" si="52">T182</f>
        <v>0</v>
      </c>
      <c r="U28" s="69">
        <f t="shared" si="9"/>
        <v>0</v>
      </c>
      <c r="V28" s="15">
        <f t="shared" ref="V28" si="53">V182</f>
        <v>0</v>
      </c>
      <c r="W28" s="69">
        <f t="shared" si="11"/>
        <v>0</v>
      </c>
      <c r="X28" s="15" t="s">
        <v>436</v>
      </c>
    </row>
    <row r="29" spans="1:24" ht="31.5">
      <c r="A29" s="19" t="s">
        <v>188</v>
      </c>
      <c r="B29" s="21" t="s">
        <v>189</v>
      </c>
      <c r="C29" s="20" t="s">
        <v>24</v>
      </c>
      <c r="D29" s="15">
        <f t="shared" ref="D29:G29" si="54">D184</f>
        <v>5.673</v>
      </c>
      <c r="E29" s="15">
        <f t="shared" si="54"/>
        <v>0</v>
      </c>
      <c r="F29" s="15">
        <f t="shared" si="54"/>
        <v>0</v>
      </c>
      <c r="G29" s="15">
        <f t="shared" si="54"/>
        <v>5.673</v>
      </c>
      <c r="H29" s="15">
        <f t="shared" ref="H29:N29" si="55">H184</f>
        <v>0</v>
      </c>
      <c r="I29" s="15">
        <f t="shared" si="55"/>
        <v>0</v>
      </c>
      <c r="J29" s="15">
        <f t="shared" si="55"/>
        <v>0</v>
      </c>
      <c r="K29" s="15">
        <f t="shared" si="55"/>
        <v>0</v>
      </c>
      <c r="L29" s="15">
        <f t="shared" si="55"/>
        <v>0</v>
      </c>
      <c r="M29" s="15">
        <f t="shared" si="55"/>
        <v>0</v>
      </c>
      <c r="N29" s="15">
        <f t="shared" si="55"/>
        <v>-5.673</v>
      </c>
      <c r="O29" s="69">
        <f t="shared" si="3"/>
        <v>-1</v>
      </c>
      <c r="P29" s="15">
        <f t="shared" ref="P29" si="56">P184</f>
        <v>0</v>
      </c>
      <c r="Q29" s="69">
        <f t="shared" si="5"/>
        <v>0</v>
      </c>
      <c r="R29" s="15">
        <f t="shared" ref="R29" si="57">R184</f>
        <v>0</v>
      </c>
      <c r="S29" s="69">
        <f t="shared" si="7"/>
        <v>0</v>
      </c>
      <c r="T29" s="15">
        <f t="shared" ref="T29" si="58">T184</f>
        <v>-5.673</v>
      </c>
      <c r="U29" s="69">
        <f t="shared" si="9"/>
        <v>-1</v>
      </c>
      <c r="V29" s="15">
        <f t="shared" ref="V29" si="59">V184</f>
        <v>0</v>
      </c>
      <c r="W29" s="69">
        <f t="shared" si="11"/>
        <v>0</v>
      </c>
      <c r="X29" s="15" t="s">
        <v>436</v>
      </c>
    </row>
    <row r="30" spans="1:24">
      <c r="A30" s="40" t="s">
        <v>190</v>
      </c>
      <c r="B30" s="41" t="s">
        <v>191</v>
      </c>
      <c r="C30" s="42" t="s">
        <v>24</v>
      </c>
      <c r="D30" s="42">
        <f t="shared" ref="D30:G30" si="60">D21</f>
        <v>40.059000000000005</v>
      </c>
      <c r="E30" s="42">
        <f t="shared" si="60"/>
        <v>0</v>
      </c>
      <c r="F30" s="42">
        <f t="shared" si="60"/>
        <v>0</v>
      </c>
      <c r="G30" s="83">
        <f t="shared" si="60"/>
        <v>40.059000000000005</v>
      </c>
      <c r="H30" s="42">
        <f t="shared" ref="H30:N30" si="61">H21</f>
        <v>0</v>
      </c>
      <c r="I30" s="42">
        <f t="shared" si="61"/>
        <v>0</v>
      </c>
      <c r="J30" s="42">
        <f t="shared" si="61"/>
        <v>0</v>
      </c>
      <c r="K30" s="42">
        <f t="shared" si="61"/>
        <v>0</v>
      </c>
      <c r="L30" s="42">
        <f t="shared" si="61"/>
        <v>0</v>
      </c>
      <c r="M30" s="42">
        <f t="shared" si="61"/>
        <v>0</v>
      </c>
      <c r="N30" s="42">
        <f t="shared" si="61"/>
        <v>-40.059000000000005</v>
      </c>
      <c r="O30" s="72">
        <f t="shared" si="3"/>
        <v>-1</v>
      </c>
      <c r="P30" s="42">
        <f t="shared" ref="P30" si="62">P21</f>
        <v>0</v>
      </c>
      <c r="Q30" s="72">
        <f t="shared" si="5"/>
        <v>0</v>
      </c>
      <c r="R30" s="42">
        <f t="shared" ref="R30" si="63">R21</f>
        <v>0</v>
      </c>
      <c r="S30" s="72">
        <f t="shared" si="7"/>
        <v>0</v>
      </c>
      <c r="T30" s="42">
        <f t="shared" ref="T30" si="64">T21</f>
        <v>-40.059000000000005</v>
      </c>
      <c r="U30" s="72">
        <f t="shared" si="9"/>
        <v>-1</v>
      </c>
      <c r="V30" s="42">
        <f t="shared" ref="V30" si="65">V21</f>
        <v>0</v>
      </c>
      <c r="W30" s="72">
        <f t="shared" si="11"/>
        <v>0</v>
      </c>
      <c r="X30" s="42" t="s">
        <v>436</v>
      </c>
    </row>
    <row r="31" spans="1:24" ht="31.5">
      <c r="A31" s="43" t="s">
        <v>26</v>
      </c>
      <c r="B31" s="44" t="s">
        <v>192</v>
      </c>
      <c r="C31" s="45" t="s">
        <v>24</v>
      </c>
      <c r="D31" s="63">
        <f t="shared" ref="D31" si="66">SUM(D32,D46,D51,D66)</f>
        <v>13.795000000000002</v>
      </c>
      <c r="E31" s="63">
        <f t="shared" ref="E31" si="67">SUM(E32,E46,E51,E66)</f>
        <v>0</v>
      </c>
      <c r="F31" s="63">
        <f t="shared" ref="F31:G31" si="68">SUM(F32,F46,F51,F66)</f>
        <v>0</v>
      </c>
      <c r="G31" s="63">
        <f t="shared" si="68"/>
        <v>13.795000000000002</v>
      </c>
      <c r="H31" s="63">
        <f t="shared" ref="H31" si="69">SUM(H32,H46,H51,H66)</f>
        <v>0</v>
      </c>
      <c r="I31" s="63">
        <f t="shared" ref="I31" si="70">SUM(I32,I46,I51,I66)</f>
        <v>0</v>
      </c>
      <c r="J31" s="63">
        <f t="shared" ref="J31" si="71">SUM(J32,J46,J51,J66)</f>
        <v>0</v>
      </c>
      <c r="K31" s="63">
        <f t="shared" ref="K31" si="72">SUM(K32,K46,K51,K66)</f>
        <v>0</v>
      </c>
      <c r="L31" s="63">
        <f t="shared" ref="L31" si="73">SUM(L32,L46,L51,L66)</f>
        <v>0</v>
      </c>
      <c r="M31" s="63">
        <f t="shared" ref="M31" si="74">SUM(M32,M46,M51,M66)</f>
        <v>0</v>
      </c>
      <c r="N31" s="63">
        <f t="shared" ref="N31:V31" si="75">SUM(N32,N46,N51,N66)</f>
        <v>-13.795000000000002</v>
      </c>
      <c r="O31" s="81">
        <f t="shared" si="3"/>
        <v>-1</v>
      </c>
      <c r="P31" s="63">
        <f t="shared" si="75"/>
        <v>0</v>
      </c>
      <c r="Q31" s="81">
        <f t="shared" si="5"/>
        <v>0</v>
      </c>
      <c r="R31" s="63">
        <f t="shared" si="75"/>
        <v>0</v>
      </c>
      <c r="S31" s="81">
        <f t="shared" si="7"/>
        <v>0</v>
      </c>
      <c r="T31" s="63">
        <f t="shared" si="75"/>
        <v>-13.795000000000002</v>
      </c>
      <c r="U31" s="81">
        <f t="shared" si="9"/>
        <v>-1</v>
      </c>
      <c r="V31" s="63">
        <f t="shared" si="75"/>
        <v>0</v>
      </c>
      <c r="W31" s="81">
        <f t="shared" si="11"/>
        <v>0</v>
      </c>
      <c r="X31" s="63" t="s">
        <v>436</v>
      </c>
    </row>
    <row r="32" spans="1:24" ht="47.25">
      <c r="A32" s="46" t="s">
        <v>27</v>
      </c>
      <c r="B32" s="47" t="s">
        <v>193</v>
      </c>
      <c r="C32" s="48" t="s">
        <v>24</v>
      </c>
      <c r="D32" s="64">
        <f t="shared" ref="D32" si="76">SUM(D33,D39,D44)</f>
        <v>13.478000000000002</v>
      </c>
      <c r="E32" s="64">
        <f t="shared" ref="E32" si="77">SUM(E33,E39,E44)</f>
        <v>0</v>
      </c>
      <c r="F32" s="64">
        <f t="shared" ref="F32:G32" si="78">SUM(F33,F39,F44)</f>
        <v>0</v>
      </c>
      <c r="G32" s="64">
        <f t="shared" si="78"/>
        <v>13.478000000000002</v>
      </c>
      <c r="H32" s="64">
        <f t="shared" ref="H32" si="79">SUM(H33,H39,H44)</f>
        <v>0</v>
      </c>
      <c r="I32" s="64">
        <f t="shared" ref="I32" si="80">SUM(I33,I39,I44)</f>
        <v>0</v>
      </c>
      <c r="J32" s="64">
        <f t="shared" ref="J32" si="81">SUM(J33,J39,J44)</f>
        <v>0</v>
      </c>
      <c r="K32" s="64">
        <f t="shared" ref="K32" si="82">SUM(K33,K39,K44)</f>
        <v>0</v>
      </c>
      <c r="L32" s="64">
        <f t="shared" ref="L32" si="83">SUM(L33,L39,L44)</f>
        <v>0</v>
      </c>
      <c r="M32" s="64">
        <f t="shared" ref="M32" si="84">SUM(M33,M39,M44)</f>
        <v>0</v>
      </c>
      <c r="N32" s="64">
        <f t="shared" ref="N32:V32" si="85">SUM(N33,N39,N44)</f>
        <v>-13.478000000000002</v>
      </c>
      <c r="O32" s="82">
        <f t="shared" si="3"/>
        <v>-1</v>
      </c>
      <c r="P32" s="64">
        <f t="shared" si="85"/>
        <v>0</v>
      </c>
      <c r="Q32" s="82">
        <f t="shared" si="5"/>
        <v>0</v>
      </c>
      <c r="R32" s="64">
        <f t="shared" si="85"/>
        <v>0</v>
      </c>
      <c r="S32" s="82">
        <f t="shared" si="7"/>
        <v>0</v>
      </c>
      <c r="T32" s="64">
        <f t="shared" si="85"/>
        <v>-13.478000000000002</v>
      </c>
      <c r="U32" s="82">
        <f t="shared" si="9"/>
        <v>-1</v>
      </c>
      <c r="V32" s="64">
        <f t="shared" si="85"/>
        <v>0</v>
      </c>
      <c r="W32" s="82">
        <f t="shared" si="11"/>
        <v>0</v>
      </c>
      <c r="X32" s="64" t="s">
        <v>436</v>
      </c>
    </row>
    <row r="33" spans="1:24" ht="78.75">
      <c r="A33" s="49" t="s">
        <v>28</v>
      </c>
      <c r="B33" s="50" t="s">
        <v>194</v>
      </c>
      <c r="C33" s="51" t="s">
        <v>24</v>
      </c>
      <c r="D33" s="65">
        <f t="shared" ref="D33" si="86">SUM(D34,D36)</f>
        <v>2.7469999999999999</v>
      </c>
      <c r="E33" s="65">
        <f t="shared" ref="E33" si="87">SUM(E34,E36)</f>
        <v>0</v>
      </c>
      <c r="F33" s="65">
        <f t="shared" ref="F33:G33" si="88">SUM(F34,F36)</f>
        <v>0</v>
      </c>
      <c r="G33" s="65">
        <f t="shared" si="88"/>
        <v>2.7469999999999999</v>
      </c>
      <c r="H33" s="65">
        <f t="shared" ref="H33" si="89">SUM(H34,H36)</f>
        <v>0</v>
      </c>
      <c r="I33" s="65">
        <f t="shared" ref="I33" si="90">SUM(I34,I36)</f>
        <v>0</v>
      </c>
      <c r="J33" s="65">
        <f t="shared" ref="J33" si="91">SUM(J34,J36)</f>
        <v>0</v>
      </c>
      <c r="K33" s="65">
        <f t="shared" ref="K33" si="92">SUM(K34,K36)</f>
        <v>0</v>
      </c>
      <c r="L33" s="65">
        <f t="shared" ref="L33" si="93">SUM(L34,L36)</f>
        <v>0</v>
      </c>
      <c r="M33" s="65">
        <f t="shared" ref="M33" si="94">SUM(M34,M36)</f>
        <v>0</v>
      </c>
      <c r="N33" s="65">
        <f t="shared" ref="N33:V33" si="95">SUM(N34,N36)</f>
        <v>-2.7469999999999999</v>
      </c>
      <c r="O33" s="75">
        <f t="shared" si="3"/>
        <v>-1</v>
      </c>
      <c r="P33" s="65">
        <f t="shared" si="95"/>
        <v>0</v>
      </c>
      <c r="Q33" s="75">
        <f t="shared" si="5"/>
        <v>0</v>
      </c>
      <c r="R33" s="65">
        <f t="shared" si="95"/>
        <v>0</v>
      </c>
      <c r="S33" s="75">
        <f t="shared" si="7"/>
        <v>0</v>
      </c>
      <c r="T33" s="65">
        <f t="shared" si="95"/>
        <v>-2.7469999999999999</v>
      </c>
      <c r="U33" s="75">
        <f t="shared" si="9"/>
        <v>-1</v>
      </c>
      <c r="V33" s="65">
        <f t="shared" si="95"/>
        <v>0</v>
      </c>
      <c r="W33" s="75">
        <f t="shared" si="11"/>
        <v>0</v>
      </c>
      <c r="X33" s="65" t="s">
        <v>436</v>
      </c>
    </row>
    <row r="34" spans="1:24">
      <c r="A34" s="22" t="s">
        <v>29</v>
      </c>
      <c r="B34" s="23" t="s">
        <v>30</v>
      </c>
      <c r="C34" s="16" t="s">
        <v>24</v>
      </c>
      <c r="D34" s="17">
        <f t="shared" ref="D34" si="96">SUM(D35:D35)</f>
        <v>1.768</v>
      </c>
      <c r="E34" s="17">
        <f t="shared" ref="E34" si="97">SUM(E35:E35)</f>
        <v>0</v>
      </c>
      <c r="F34" s="17">
        <f t="shared" ref="F34:G34" si="98">SUM(F35:F35)</f>
        <v>0</v>
      </c>
      <c r="G34" s="17">
        <f t="shared" si="98"/>
        <v>1.768</v>
      </c>
      <c r="H34" s="17">
        <f t="shared" ref="H34" si="99">SUM(H35:H35)</f>
        <v>0</v>
      </c>
      <c r="I34" s="17">
        <f t="shared" ref="I34" si="100">SUM(I35:I35)</f>
        <v>0</v>
      </c>
      <c r="J34" s="17">
        <f t="shared" ref="J34" si="101">SUM(J35:J35)</f>
        <v>0</v>
      </c>
      <c r="K34" s="17">
        <f t="shared" ref="K34" si="102">SUM(K35:K35)</f>
        <v>0</v>
      </c>
      <c r="L34" s="17">
        <f t="shared" ref="L34" si="103">SUM(L35:L35)</f>
        <v>0</v>
      </c>
      <c r="M34" s="17">
        <f t="shared" ref="M34" si="104">SUM(M35:M35)</f>
        <v>0</v>
      </c>
      <c r="N34" s="17">
        <f t="shared" ref="N34:V34" si="105">SUM(N35:N35)</f>
        <v>-1.768</v>
      </c>
      <c r="O34" s="70">
        <f t="shared" si="3"/>
        <v>-1</v>
      </c>
      <c r="P34" s="17">
        <f t="shared" si="105"/>
        <v>0</v>
      </c>
      <c r="Q34" s="70">
        <f t="shared" si="5"/>
        <v>0</v>
      </c>
      <c r="R34" s="17">
        <f t="shared" si="105"/>
        <v>0</v>
      </c>
      <c r="S34" s="70">
        <f t="shared" si="7"/>
        <v>0</v>
      </c>
      <c r="T34" s="17">
        <f t="shared" si="105"/>
        <v>-1.768</v>
      </c>
      <c r="U34" s="70">
        <f t="shared" si="9"/>
        <v>-1</v>
      </c>
      <c r="V34" s="17">
        <f t="shared" si="105"/>
        <v>0</v>
      </c>
      <c r="W34" s="70">
        <f t="shared" si="11"/>
        <v>0</v>
      </c>
      <c r="X34" s="17" t="s">
        <v>436</v>
      </c>
    </row>
    <row r="35" spans="1:24" ht="157.5">
      <c r="A35" s="25" t="s">
        <v>195</v>
      </c>
      <c r="B35" s="37" t="s">
        <v>196</v>
      </c>
      <c r="C35" s="52" t="s">
        <v>197</v>
      </c>
      <c r="D35" s="39">
        <f t="shared" ref="D35:D84" si="106">E35+F35+G35+H35</f>
        <v>1.768</v>
      </c>
      <c r="E35" s="28">
        <v>0</v>
      </c>
      <c r="F35" s="28">
        <v>0</v>
      </c>
      <c r="G35" s="38">
        <v>1.768</v>
      </c>
      <c r="H35" s="28">
        <v>0</v>
      </c>
      <c r="I35" s="39">
        <f t="shared" ref="I35:I84" si="107">J35+K35+L35+M35</f>
        <v>0</v>
      </c>
      <c r="J35" s="28">
        <v>0</v>
      </c>
      <c r="K35" s="28">
        <v>0</v>
      </c>
      <c r="L35" s="28">
        <v>0</v>
      </c>
      <c r="M35" s="28">
        <v>0</v>
      </c>
      <c r="N35" s="29">
        <f t="shared" ref="N35:N84" si="108">I35-D35</f>
        <v>-1.768</v>
      </c>
      <c r="O35" s="73">
        <f t="shared" si="3"/>
        <v>-1</v>
      </c>
      <c r="P35" s="29">
        <f t="shared" ref="P35:P84" si="109">J35-E35</f>
        <v>0</v>
      </c>
      <c r="Q35" s="73">
        <f t="shared" si="5"/>
        <v>0</v>
      </c>
      <c r="R35" s="29">
        <f t="shared" ref="R35:R84" si="110">K35-F35</f>
        <v>0</v>
      </c>
      <c r="S35" s="73">
        <f t="shared" si="7"/>
        <v>0</v>
      </c>
      <c r="T35" s="29">
        <f t="shared" ref="T35:T84" si="111">L35-G35</f>
        <v>-1.768</v>
      </c>
      <c r="U35" s="73">
        <f t="shared" si="9"/>
        <v>-1</v>
      </c>
      <c r="V35" s="29">
        <f t="shared" ref="V35:V84" si="112">M35-H35</f>
        <v>0</v>
      </c>
      <c r="W35" s="73">
        <f t="shared" si="11"/>
        <v>0</v>
      </c>
      <c r="X35" s="30" t="s">
        <v>439</v>
      </c>
    </row>
    <row r="36" spans="1:24" ht="31.5">
      <c r="A36" s="33" t="s">
        <v>49</v>
      </c>
      <c r="B36" s="36" t="s">
        <v>73</v>
      </c>
      <c r="C36" s="35" t="s">
        <v>24</v>
      </c>
      <c r="D36" s="18">
        <f t="shared" ref="D36" si="113">SUM(D37,D38)</f>
        <v>0.97899999999999998</v>
      </c>
      <c r="E36" s="18">
        <f t="shared" ref="E36" si="114">SUM(E37,E38)</f>
        <v>0</v>
      </c>
      <c r="F36" s="18">
        <f t="shared" ref="F36:G36" si="115">SUM(F37,F38)</f>
        <v>0</v>
      </c>
      <c r="G36" s="18">
        <f t="shared" si="115"/>
        <v>0.97899999999999998</v>
      </c>
      <c r="H36" s="18">
        <f t="shared" ref="H36" si="116">SUM(H37,H38)</f>
        <v>0</v>
      </c>
      <c r="I36" s="18">
        <f t="shared" ref="I36" si="117">SUM(I37,I38)</f>
        <v>0</v>
      </c>
      <c r="J36" s="18">
        <f t="shared" ref="J36" si="118">SUM(J37,J38)</f>
        <v>0</v>
      </c>
      <c r="K36" s="18">
        <f t="shared" ref="K36" si="119">SUM(K37,K38)</f>
        <v>0</v>
      </c>
      <c r="L36" s="18">
        <f t="shared" ref="L36" si="120">SUM(L37,L38)</f>
        <v>0</v>
      </c>
      <c r="M36" s="18">
        <f t="shared" ref="M36" si="121">SUM(M37,M38)</f>
        <v>0</v>
      </c>
      <c r="N36" s="18">
        <f t="shared" ref="N36:V36" si="122">SUM(N37,N38)</f>
        <v>-0.97899999999999998</v>
      </c>
      <c r="O36" s="74">
        <f t="shared" si="3"/>
        <v>-1</v>
      </c>
      <c r="P36" s="18">
        <f t="shared" si="122"/>
        <v>0</v>
      </c>
      <c r="Q36" s="74">
        <f t="shared" si="5"/>
        <v>0</v>
      </c>
      <c r="R36" s="18">
        <f t="shared" si="122"/>
        <v>0</v>
      </c>
      <c r="S36" s="74">
        <f t="shared" si="7"/>
        <v>0</v>
      </c>
      <c r="T36" s="18">
        <f t="shared" si="122"/>
        <v>-0.97899999999999998</v>
      </c>
      <c r="U36" s="74">
        <f t="shared" si="9"/>
        <v>-1</v>
      </c>
      <c r="V36" s="18">
        <f t="shared" si="122"/>
        <v>0</v>
      </c>
      <c r="W36" s="74">
        <f t="shared" si="11"/>
        <v>0</v>
      </c>
      <c r="X36" s="18" t="s">
        <v>436</v>
      </c>
    </row>
    <row r="37" spans="1:24" ht="47.25">
      <c r="A37" s="25" t="s">
        <v>198</v>
      </c>
      <c r="B37" s="53" t="s">
        <v>165</v>
      </c>
      <c r="C37" s="52" t="s">
        <v>166</v>
      </c>
      <c r="D37" s="39">
        <f t="shared" si="106"/>
        <v>0</v>
      </c>
      <c r="E37" s="28">
        <v>0</v>
      </c>
      <c r="F37" s="28">
        <v>0</v>
      </c>
      <c r="G37" s="38">
        <v>0</v>
      </c>
      <c r="H37" s="28">
        <v>0</v>
      </c>
      <c r="I37" s="39">
        <f t="shared" si="107"/>
        <v>0</v>
      </c>
      <c r="J37" s="28">
        <v>0</v>
      </c>
      <c r="K37" s="28">
        <v>0</v>
      </c>
      <c r="L37" s="28">
        <v>0</v>
      </c>
      <c r="M37" s="28">
        <v>0</v>
      </c>
      <c r="N37" s="29">
        <f t="shared" si="108"/>
        <v>0</v>
      </c>
      <c r="O37" s="73">
        <f t="shared" si="3"/>
        <v>0</v>
      </c>
      <c r="P37" s="29">
        <f t="shared" si="109"/>
        <v>0</v>
      </c>
      <c r="Q37" s="73">
        <f t="shared" si="5"/>
        <v>0</v>
      </c>
      <c r="R37" s="29">
        <f t="shared" si="110"/>
        <v>0</v>
      </c>
      <c r="S37" s="73">
        <f t="shared" si="7"/>
        <v>0</v>
      </c>
      <c r="T37" s="29">
        <f t="shared" si="111"/>
        <v>0</v>
      </c>
      <c r="U37" s="73">
        <f t="shared" si="9"/>
        <v>0</v>
      </c>
      <c r="V37" s="29">
        <f t="shared" si="112"/>
        <v>0</v>
      </c>
      <c r="W37" s="73">
        <f t="shared" si="11"/>
        <v>0</v>
      </c>
      <c r="X37" s="30" t="s">
        <v>437</v>
      </c>
    </row>
    <row r="38" spans="1:24" ht="110.25">
      <c r="A38" s="25" t="s">
        <v>199</v>
      </c>
      <c r="B38" s="32" t="s">
        <v>200</v>
      </c>
      <c r="C38" s="52" t="s">
        <v>201</v>
      </c>
      <c r="D38" s="39">
        <f t="shared" si="106"/>
        <v>0.97899999999999998</v>
      </c>
      <c r="E38" s="28">
        <v>0</v>
      </c>
      <c r="F38" s="28">
        <v>0</v>
      </c>
      <c r="G38" s="38">
        <v>0.97899999999999998</v>
      </c>
      <c r="H38" s="28">
        <v>0</v>
      </c>
      <c r="I38" s="39">
        <f t="shared" si="107"/>
        <v>0</v>
      </c>
      <c r="J38" s="28">
        <v>0</v>
      </c>
      <c r="K38" s="28">
        <v>0</v>
      </c>
      <c r="L38" s="28">
        <v>0</v>
      </c>
      <c r="M38" s="28">
        <v>0</v>
      </c>
      <c r="N38" s="29">
        <f t="shared" si="108"/>
        <v>-0.97899999999999998</v>
      </c>
      <c r="O38" s="73">
        <f t="shared" si="3"/>
        <v>-1</v>
      </c>
      <c r="P38" s="29">
        <f t="shared" si="109"/>
        <v>0</v>
      </c>
      <c r="Q38" s="73">
        <f t="shared" si="5"/>
        <v>0</v>
      </c>
      <c r="R38" s="29">
        <f t="shared" si="110"/>
        <v>0</v>
      </c>
      <c r="S38" s="73">
        <f t="shared" si="7"/>
        <v>0</v>
      </c>
      <c r="T38" s="29">
        <f t="shared" si="111"/>
        <v>-0.97899999999999998</v>
      </c>
      <c r="U38" s="73">
        <f t="shared" si="9"/>
        <v>-1</v>
      </c>
      <c r="V38" s="29">
        <f t="shared" si="112"/>
        <v>0</v>
      </c>
      <c r="W38" s="73">
        <f t="shared" si="11"/>
        <v>0</v>
      </c>
      <c r="X38" s="30" t="s">
        <v>439</v>
      </c>
    </row>
    <row r="39" spans="1:24" ht="78.75">
      <c r="A39" s="49" t="s">
        <v>54</v>
      </c>
      <c r="B39" s="50" t="s">
        <v>202</v>
      </c>
      <c r="C39" s="51" t="s">
        <v>24</v>
      </c>
      <c r="D39" s="65">
        <f t="shared" ref="D39" si="123">SUM(D40)</f>
        <v>10.731000000000002</v>
      </c>
      <c r="E39" s="65">
        <f t="shared" ref="E39" si="124">SUM(E40)</f>
        <v>0</v>
      </c>
      <c r="F39" s="65">
        <f t="shared" ref="F39" si="125">SUM(F40)</f>
        <v>0</v>
      </c>
      <c r="G39" s="65">
        <f t="shared" ref="G39" si="126">SUM(G40)</f>
        <v>10.731000000000002</v>
      </c>
      <c r="H39" s="65">
        <f t="shared" ref="H39" si="127">SUM(H40)</f>
        <v>0</v>
      </c>
      <c r="I39" s="65">
        <f t="shared" ref="I39" si="128">SUM(I40)</f>
        <v>0</v>
      </c>
      <c r="J39" s="65">
        <f t="shared" ref="J39" si="129">SUM(J40)</f>
        <v>0</v>
      </c>
      <c r="K39" s="65">
        <f t="shared" ref="K39" si="130">SUM(K40)</f>
        <v>0</v>
      </c>
      <c r="L39" s="65">
        <f t="shared" ref="L39" si="131">SUM(L40)</f>
        <v>0</v>
      </c>
      <c r="M39" s="65">
        <f t="shared" ref="M39" si="132">SUM(M40)</f>
        <v>0</v>
      </c>
      <c r="N39" s="65">
        <f t="shared" ref="N39:V39" si="133">SUM(N40)</f>
        <v>-10.731000000000002</v>
      </c>
      <c r="O39" s="75">
        <f t="shared" si="3"/>
        <v>-1</v>
      </c>
      <c r="P39" s="65">
        <f t="shared" si="133"/>
        <v>0</v>
      </c>
      <c r="Q39" s="75">
        <f t="shared" si="5"/>
        <v>0</v>
      </c>
      <c r="R39" s="65">
        <f t="shared" si="133"/>
        <v>0</v>
      </c>
      <c r="S39" s="75">
        <f t="shared" si="7"/>
        <v>0</v>
      </c>
      <c r="T39" s="65">
        <f t="shared" si="133"/>
        <v>-10.731000000000002</v>
      </c>
      <c r="U39" s="75">
        <f t="shared" si="9"/>
        <v>-1</v>
      </c>
      <c r="V39" s="65">
        <f t="shared" si="133"/>
        <v>0</v>
      </c>
      <c r="W39" s="75">
        <f t="shared" si="11"/>
        <v>0</v>
      </c>
      <c r="X39" s="65" t="s">
        <v>436</v>
      </c>
    </row>
    <row r="40" spans="1:24" ht="31.5">
      <c r="A40" s="33" t="s">
        <v>203</v>
      </c>
      <c r="B40" s="36" t="s">
        <v>73</v>
      </c>
      <c r="C40" s="35" t="s">
        <v>24</v>
      </c>
      <c r="D40" s="18">
        <f t="shared" ref="D40" si="134">SUM(D41:D43)</f>
        <v>10.731000000000002</v>
      </c>
      <c r="E40" s="18">
        <f t="shared" ref="E40" si="135">SUM(E41:E43)</f>
        <v>0</v>
      </c>
      <c r="F40" s="18">
        <f t="shared" ref="F40:G40" si="136">SUM(F41:F43)</f>
        <v>0</v>
      </c>
      <c r="G40" s="18">
        <f t="shared" si="136"/>
        <v>10.731000000000002</v>
      </c>
      <c r="H40" s="18">
        <f t="shared" ref="H40" si="137">SUM(H41:H43)</f>
        <v>0</v>
      </c>
      <c r="I40" s="18">
        <f t="shared" ref="I40" si="138">SUM(I41:I43)</f>
        <v>0</v>
      </c>
      <c r="J40" s="18">
        <f t="shared" ref="J40" si="139">SUM(J41:J43)</f>
        <v>0</v>
      </c>
      <c r="K40" s="18">
        <f t="shared" ref="K40" si="140">SUM(K41:K43)</f>
        <v>0</v>
      </c>
      <c r="L40" s="18">
        <f t="shared" ref="L40" si="141">SUM(L41:L43)</f>
        <v>0</v>
      </c>
      <c r="M40" s="18">
        <f t="shared" ref="M40" si="142">SUM(M41:M43)</f>
        <v>0</v>
      </c>
      <c r="N40" s="18">
        <f t="shared" ref="N40:V40" si="143">SUM(N41:N43)</f>
        <v>-10.731000000000002</v>
      </c>
      <c r="O40" s="74">
        <f t="shared" si="3"/>
        <v>-1</v>
      </c>
      <c r="P40" s="18">
        <f t="shared" si="143"/>
        <v>0</v>
      </c>
      <c r="Q40" s="74">
        <f t="shared" si="5"/>
        <v>0</v>
      </c>
      <c r="R40" s="18">
        <f t="shared" si="143"/>
        <v>0</v>
      </c>
      <c r="S40" s="74">
        <f t="shared" si="7"/>
        <v>0</v>
      </c>
      <c r="T40" s="18">
        <f t="shared" si="143"/>
        <v>-10.731000000000002</v>
      </c>
      <c r="U40" s="74">
        <f t="shared" si="9"/>
        <v>-1</v>
      </c>
      <c r="V40" s="18">
        <f t="shared" si="143"/>
        <v>0</v>
      </c>
      <c r="W40" s="74">
        <f t="shared" si="11"/>
        <v>0</v>
      </c>
      <c r="X40" s="18" t="s">
        <v>436</v>
      </c>
    </row>
    <row r="41" spans="1:24" ht="47.25">
      <c r="A41" s="25" t="s">
        <v>204</v>
      </c>
      <c r="B41" s="53" t="s">
        <v>167</v>
      </c>
      <c r="C41" s="52" t="s">
        <v>168</v>
      </c>
      <c r="D41" s="39">
        <f t="shared" si="106"/>
        <v>0</v>
      </c>
      <c r="E41" s="28">
        <v>0</v>
      </c>
      <c r="F41" s="28">
        <v>0</v>
      </c>
      <c r="G41" s="38">
        <v>0</v>
      </c>
      <c r="H41" s="28">
        <v>0</v>
      </c>
      <c r="I41" s="39">
        <f t="shared" si="107"/>
        <v>0</v>
      </c>
      <c r="J41" s="28">
        <v>0</v>
      </c>
      <c r="K41" s="28">
        <v>0</v>
      </c>
      <c r="L41" s="28">
        <v>0</v>
      </c>
      <c r="M41" s="28">
        <v>0</v>
      </c>
      <c r="N41" s="29">
        <f t="shared" si="108"/>
        <v>0</v>
      </c>
      <c r="O41" s="73">
        <f t="shared" si="3"/>
        <v>0</v>
      </c>
      <c r="P41" s="29">
        <f t="shared" si="109"/>
        <v>0</v>
      </c>
      <c r="Q41" s="73">
        <f t="shared" si="5"/>
        <v>0</v>
      </c>
      <c r="R41" s="29">
        <f t="shared" si="110"/>
        <v>0</v>
      </c>
      <c r="S41" s="73">
        <f t="shared" si="7"/>
        <v>0</v>
      </c>
      <c r="T41" s="29">
        <f t="shared" si="111"/>
        <v>0</v>
      </c>
      <c r="U41" s="73">
        <f t="shared" si="9"/>
        <v>0</v>
      </c>
      <c r="V41" s="29">
        <f t="shared" si="112"/>
        <v>0</v>
      </c>
      <c r="W41" s="73">
        <f t="shared" si="11"/>
        <v>0</v>
      </c>
      <c r="X41" s="30" t="s">
        <v>437</v>
      </c>
    </row>
    <row r="42" spans="1:24" ht="141.75">
      <c r="A42" s="25" t="s">
        <v>205</v>
      </c>
      <c r="B42" s="53" t="s">
        <v>206</v>
      </c>
      <c r="C42" s="52" t="s">
        <v>207</v>
      </c>
      <c r="D42" s="39">
        <f t="shared" si="106"/>
        <v>10.021000000000001</v>
      </c>
      <c r="E42" s="28">
        <v>0</v>
      </c>
      <c r="F42" s="28">
        <v>0</v>
      </c>
      <c r="G42" s="38">
        <v>10.021000000000001</v>
      </c>
      <c r="H42" s="28">
        <v>0</v>
      </c>
      <c r="I42" s="39">
        <f t="shared" si="107"/>
        <v>0</v>
      </c>
      <c r="J42" s="28">
        <v>0</v>
      </c>
      <c r="K42" s="28">
        <v>0</v>
      </c>
      <c r="L42" s="28">
        <v>0</v>
      </c>
      <c r="M42" s="28">
        <v>0</v>
      </c>
      <c r="N42" s="29">
        <f t="shared" si="108"/>
        <v>-10.021000000000001</v>
      </c>
      <c r="O42" s="73">
        <f t="shared" si="3"/>
        <v>-1</v>
      </c>
      <c r="P42" s="29">
        <f t="shared" si="109"/>
        <v>0</v>
      </c>
      <c r="Q42" s="73">
        <f t="shared" si="5"/>
        <v>0</v>
      </c>
      <c r="R42" s="29">
        <f t="shared" si="110"/>
        <v>0</v>
      </c>
      <c r="S42" s="73">
        <f t="shared" si="7"/>
        <v>0</v>
      </c>
      <c r="T42" s="29">
        <f t="shared" si="111"/>
        <v>-10.021000000000001</v>
      </c>
      <c r="U42" s="73">
        <f t="shared" si="9"/>
        <v>-1</v>
      </c>
      <c r="V42" s="29">
        <f t="shared" si="112"/>
        <v>0</v>
      </c>
      <c r="W42" s="73">
        <f t="shared" si="11"/>
        <v>0</v>
      </c>
      <c r="X42" s="30" t="s">
        <v>439</v>
      </c>
    </row>
    <row r="43" spans="1:24" ht="78.75">
      <c r="A43" s="25" t="s">
        <v>208</v>
      </c>
      <c r="B43" s="53" t="s">
        <v>209</v>
      </c>
      <c r="C43" s="52" t="s">
        <v>210</v>
      </c>
      <c r="D43" s="39">
        <f t="shared" si="106"/>
        <v>0.71</v>
      </c>
      <c r="E43" s="28">
        <v>0</v>
      </c>
      <c r="F43" s="28">
        <v>0</v>
      </c>
      <c r="G43" s="38">
        <v>0.71</v>
      </c>
      <c r="H43" s="28">
        <v>0</v>
      </c>
      <c r="I43" s="39">
        <f t="shared" si="107"/>
        <v>0</v>
      </c>
      <c r="J43" s="28">
        <v>0</v>
      </c>
      <c r="K43" s="28">
        <v>0</v>
      </c>
      <c r="L43" s="28">
        <v>0</v>
      </c>
      <c r="M43" s="28">
        <v>0</v>
      </c>
      <c r="N43" s="29">
        <f t="shared" si="108"/>
        <v>-0.71</v>
      </c>
      <c r="O43" s="73">
        <f t="shared" si="3"/>
        <v>-1</v>
      </c>
      <c r="P43" s="29">
        <f t="shared" si="109"/>
        <v>0</v>
      </c>
      <c r="Q43" s="73">
        <f t="shared" si="5"/>
        <v>0</v>
      </c>
      <c r="R43" s="29">
        <f t="shared" si="110"/>
        <v>0</v>
      </c>
      <c r="S43" s="73">
        <f t="shared" si="7"/>
        <v>0</v>
      </c>
      <c r="T43" s="29">
        <f t="shared" si="111"/>
        <v>-0.71</v>
      </c>
      <c r="U43" s="73">
        <f t="shared" si="9"/>
        <v>-1</v>
      </c>
      <c r="V43" s="29">
        <f t="shared" si="112"/>
        <v>0</v>
      </c>
      <c r="W43" s="73">
        <f t="shared" si="11"/>
        <v>0</v>
      </c>
      <c r="X43" s="30" t="s">
        <v>439</v>
      </c>
    </row>
    <row r="44" spans="1:24" ht="63">
      <c r="A44" s="49" t="s">
        <v>211</v>
      </c>
      <c r="B44" s="50" t="s">
        <v>212</v>
      </c>
      <c r="C44" s="51" t="s">
        <v>24</v>
      </c>
      <c r="D44" s="66">
        <f t="shared" ref="D44" si="144">SUM(D45)</f>
        <v>0</v>
      </c>
      <c r="E44" s="66">
        <f t="shared" ref="E44" si="145">SUM(E45)</f>
        <v>0</v>
      </c>
      <c r="F44" s="66">
        <f t="shared" ref="F44" si="146">SUM(F45)</f>
        <v>0</v>
      </c>
      <c r="G44" s="66">
        <f t="shared" ref="G44" si="147">SUM(G45)</f>
        <v>0</v>
      </c>
      <c r="H44" s="66">
        <f t="shared" ref="H44" si="148">SUM(H45)</f>
        <v>0</v>
      </c>
      <c r="I44" s="66">
        <f t="shared" ref="I44" si="149">SUM(I45)</f>
        <v>0</v>
      </c>
      <c r="J44" s="66">
        <f t="shared" ref="J44" si="150">SUM(J45)</f>
        <v>0</v>
      </c>
      <c r="K44" s="66">
        <f t="shared" ref="K44" si="151">SUM(K45)</f>
        <v>0</v>
      </c>
      <c r="L44" s="66">
        <f t="shared" ref="L44" si="152">SUM(L45)</f>
        <v>0</v>
      </c>
      <c r="M44" s="66">
        <f t="shared" ref="M44" si="153">SUM(M45)</f>
        <v>0</v>
      </c>
      <c r="N44" s="66">
        <f t="shared" ref="N44:V44" si="154">SUM(N45)</f>
        <v>0</v>
      </c>
      <c r="O44" s="75">
        <f t="shared" si="3"/>
        <v>0</v>
      </c>
      <c r="P44" s="66">
        <f t="shared" si="154"/>
        <v>0</v>
      </c>
      <c r="Q44" s="75">
        <f t="shared" si="5"/>
        <v>0</v>
      </c>
      <c r="R44" s="66">
        <f t="shared" si="154"/>
        <v>0</v>
      </c>
      <c r="S44" s="75">
        <f t="shared" si="7"/>
        <v>0</v>
      </c>
      <c r="T44" s="66">
        <f t="shared" si="154"/>
        <v>0</v>
      </c>
      <c r="U44" s="75">
        <f t="shared" si="9"/>
        <v>0</v>
      </c>
      <c r="V44" s="66">
        <f t="shared" si="154"/>
        <v>0</v>
      </c>
      <c r="W44" s="75">
        <f t="shared" si="11"/>
        <v>0</v>
      </c>
      <c r="X44" s="65" t="s">
        <v>436</v>
      </c>
    </row>
    <row r="45" spans="1:24">
      <c r="A45" s="40" t="s">
        <v>25</v>
      </c>
      <c r="B45" s="40" t="s">
        <v>25</v>
      </c>
      <c r="C45" s="40" t="s">
        <v>25</v>
      </c>
      <c r="D45" s="39">
        <f t="shared" si="106"/>
        <v>0</v>
      </c>
      <c r="E45" s="28">
        <v>0</v>
      </c>
      <c r="F45" s="28">
        <v>0</v>
      </c>
      <c r="G45" s="38">
        <v>0</v>
      </c>
      <c r="H45" s="28">
        <v>0</v>
      </c>
      <c r="I45" s="39">
        <f t="shared" si="107"/>
        <v>0</v>
      </c>
      <c r="J45" s="28">
        <v>0</v>
      </c>
      <c r="K45" s="28">
        <v>0</v>
      </c>
      <c r="L45" s="28">
        <v>0</v>
      </c>
      <c r="M45" s="28">
        <v>0</v>
      </c>
      <c r="N45" s="29">
        <f t="shared" si="108"/>
        <v>0</v>
      </c>
      <c r="O45" s="73">
        <f t="shared" si="3"/>
        <v>0</v>
      </c>
      <c r="P45" s="29">
        <f t="shared" si="109"/>
        <v>0</v>
      </c>
      <c r="Q45" s="73">
        <f t="shared" si="5"/>
        <v>0</v>
      </c>
      <c r="R45" s="29">
        <f t="shared" si="110"/>
        <v>0</v>
      </c>
      <c r="S45" s="73">
        <f t="shared" si="7"/>
        <v>0</v>
      </c>
      <c r="T45" s="29">
        <f t="shared" si="111"/>
        <v>0</v>
      </c>
      <c r="U45" s="73">
        <f t="shared" si="9"/>
        <v>0</v>
      </c>
      <c r="V45" s="29">
        <f t="shared" si="112"/>
        <v>0</v>
      </c>
      <c r="W45" s="73">
        <f t="shared" si="11"/>
        <v>0</v>
      </c>
      <c r="X45" s="30" t="s">
        <v>437</v>
      </c>
    </row>
    <row r="46" spans="1:24" ht="47.25">
      <c r="A46" s="46" t="s">
        <v>213</v>
      </c>
      <c r="B46" s="47" t="s">
        <v>214</v>
      </c>
      <c r="C46" s="48" t="s">
        <v>24</v>
      </c>
      <c r="D46" s="64">
        <f t="shared" ref="D46" si="155">SUM(D47,D49)</f>
        <v>0</v>
      </c>
      <c r="E46" s="64">
        <f t="shared" ref="E46" si="156">SUM(E47,E49)</f>
        <v>0</v>
      </c>
      <c r="F46" s="64">
        <f t="shared" ref="F46:G46" si="157">SUM(F47,F49)</f>
        <v>0</v>
      </c>
      <c r="G46" s="64">
        <f t="shared" si="157"/>
        <v>0</v>
      </c>
      <c r="H46" s="64">
        <f t="shared" ref="H46" si="158">SUM(H47,H49)</f>
        <v>0</v>
      </c>
      <c r="I46" s="64">
        <f t="shared" ref="I46" si="159">SUM(I47,I49)</f>
        <v>0</v>
      </c>
      <c r="J46" s="64">
        <f t="shared" ref="J46" si="160">SUM(J47,J49)</f>
        <v>0</v>
      </c>
      <c r="K46" s="64">
        <f t="shared" ref="K46" si="161">SUM(K47,K49)</f>
        <v>0</v>
      </c>
      <c r="L46" s="64">
        <f t="shared" ref="L46" si="162">SUM(L47,L49)</f>
        <v>0</v>
      </c>
      <c r="M46" s="64">
        <f t="shared" ref="M46:V46" si="163">SUM(M47,M49)</f>
        <v>0</v>
      </c>
      <c r="N46" s="64">
        <f t="shared" si="163"/>
        <v>0</v>
      </c>
      <c r="O46" s="76">
        <f t="shared" si="3"/>
        <v>0</v>
      </c>
      <c r="P46" s="64">
        <f t="shared" si="163"/>
        <v>0</v>
      </c>
      <c r="Q46" s="76">
        <f t="shared" si="5"/>
        <v>0</v>
      </c>
      <c r="R46" s="64">
        <f t="shared" si="163"/>
        <v>0</v>
      </c>
      <c r="S46" s="76">
        <f t="shared" si="7"/>
        <v>0</v>
      </c>
      <c r="T46" s="64">
        <f t="shared" si="163"/>
        <v>0</v>
      </c>
      <c r="U46" s="76">
        <f t="shared" si="9"/>
        <v>0</v>
      </c>
      <c r="V46" s="64">
        <f t="shared" si="163"/>
        <v>0</v>
      </c>
      <c r="W46" s="76">
        <f t="shared" si="11"/>
        <v>0</v>
      </c>
      <c r="X46" s="64" t="s">
        <v>436</v>
      </c>
    </row>
    <row r="47" spans="1:24" ht="78.75">
      <c r="A47" s="49" t="s">
        <v>215</v>
      </c>
      <c r="B47" s="50" t="s">
        <v>216</v>
      </c>
      <c r="C47" s="51" t="s">
        <v>24</v>
      </c>
      <c r="D47" s="66">
        <f t="shared" ref="D47" si="164">SUM(D48)</f>
        <v>0</v>
      </c>
      <c r="E47" s="66">
        <f t="shared" ref="E47" si="165">SUM(E48)</f>
        <v>0</v>
      </c>
      <c r="F47" s="66">
        <f t="shared" ref="F47" si="166">SUM(F48)</f>
        <v>0</v>
      </c>
      <c r="G47" s="66">
        <f t="shared" ref="G47" si="167">SUM(G48)</f>
        <v>0</v>
      </c>
      <c r="H47" s="66">
        <f t="shared" ref="H47" si="168">SUM(H48)</f>
        <v>0</v>
      </c>
      <c r="I47" s="66">
        <f t="shared" ref="I47" si="169">SUM(I48)</f>
        <v>0</v>
      </c>
      <c r="J47" s="66">
        <f t="shared" ref="J47" si="170">SUM(J48)</f>
        <v>0</v>
      </c>
      <c r="K47" s="66">
        <f t="shared" ref="K47" si="171">SUM(K48)</f>
        <v>0</v>
      </c>
      <c r="L47" s="66">
        <f t="shared" ref="L47" si="172">SUM(L48)</f>
        <v>0</v>
      </c>
      <c r="M47" s="66">
        <f t="shared" ref="M47:V47" si="173">SUM(M48)</f>
        <v>0</v>
      </c>
      <c r="N47" s="66">
        <f t="shared" si="173"/>
        <v>0</v>
      </c>
      <c r="O47" s="75">
        <f t="shared" si="3"/>
        <v>0</v>
      </c>
      <c r="P47" s="66">
        <f t="shared" si="173"/>
        <v>0</v>
      </c>
      <c r="Q47" s="75">
        <f t="shared" si="5"/>
        <v>0</v>
      </c>
      <c r="R47" s="66">
        <f t="shared" si="173"/>
        <v>0</v>
      </c>
      <c r="S47" s="75">
        <f t="shared" si="7"/>
        <v>0</v>
      </c>
      <c r="T47" s="66">
        <f t="shared" si="173"/>
        <v>0</v>
      </c>
      <c r="U47" s="75">
        <f t="shared" si="9"/>
        <v>0</v>
      </c>
      <c r="V47" s="66">
        <f t="shared" si="173"/>
        <v>0</v>
      </c>
      <c r="W47" s="75">
        <f t="shared" si="11"/>
        <v>0</v>
      </c>
      <c r="X47" s="65" t="s">
        <v>436</v>
      </c>
    </row>
    <row r="48" spans="1:24">
      <c r="A48" s="40" t="s">
        <v>25</v>
      </c>
      <c r="B48" s="40" t="s">
        <v>25</v>
      </c>
      <c r="C48" s="40" t="s">
        <v>25</v>
      </c>
      <c r="D48" s="39">
        <f t="shared" si="106"/>
        <v>0</v>
      </c>
      <c r="E48" s="28">
        <v>0</v>
      </c>
      <c r="F48" s="28">
        <v>0</v>
      </c>
      <c r="G48" s="38">
        <v>0</v>
      </c>
      <c r="H48" s="28">
        <v>0</v>
      </c>
      <c r="I48" s="39">
        <f t="shared" si="107"/>
        <v>0</v>
      </c>
      <c r="J48" s="28">
        <v>0</v>
      </c>
      <c r="K48" s="28">
        <v>0</v>
      </c>
      <c r="L48" s="28">
        <v>0</v>
      </c>
      <c r="M48" s="28">
        <v>0</v>
      </c>
      <c r="N48" s="29">
        <f t="shared" si="108"/>
        <v>0</v>
      </c>
      <c r="O48" s="73">
        <f t="shared" si="3"/>
        <v>0</v>
      </c>
      <c r="P48" s="29">
        <f t="shared" si="109"/>
        <v>0</v>
      </c>
      <c r="Q48" s="73">
        <f t="shared" si="5"/>
        <v>0</v>
      </c>
      <c r="R48" s="29">
        <f t="shared" si="110"/>
        <v>0</v>
      </c>
      <c r="S48" s="73">
        <f t="shared" si="7"/>
        <v>0</v>
      </c>
      <c r="T48" s="29">
        <f t="shared" si="111"/>
        <v>0</v>
      </c>
      <c r="U48" s="73">
        <f t="shared" si="9"/>
        <v>0</v>
      </c>
      <c r="V48" s="29">
        <f t="shared" si="112"/>
        <v>0</v>
      </c>
      <c r="W48" s="73">
        <f t="shared" si="11"/>
        <v>0</v>
      </c>
      <c r="X48" s="30" t="s">
        <v>437</v>
      </c>
    </row>
    <row r="49" spans="1:24" ht="47.25">
      <c r="A49" s="49" t="s">
        <v>217</v>
      </c>
      <c r="B49" s="50" t="s">
        <v>218</v>
      </c>
      <c r="C49" s="51" t="s">
        <v>24</v>
      </c>
      <c r="D49" s="66">
        <f t="shared" ref="D49" si="174">SUM(D50)</f>
        <v>0</v>
      </c>
      <c r="E49" s="66">
        <f t="shared" ref="E49" si="175">SUM(E50)</f>
        <v>0</v>
      </c>
      <c r="F49" s="66">
        <f t="shared" ref="F49" si="176">SUM(F50)</f>
        <v>0</v>
      </c>
      <c r="G49" s="66">
        <f t="shared" ref="G49" si="177">SUM(G50)</f>
        <v>0</v>
      </c>
      <c r="H49" s="66">
        <f t="shared" ref="H49" si="178">SUM(H50)</f>
        <v>0</v>
      </c>
      <c r="I49" s="66">
        <f t="shared" ref="I49" si="179">SUM(I50)</f>
        <v>0</v>
      </c>
      <c r="J49" s="66">
        <f t="shared" ref="J49" si="180">SUM(J50)</f>
        <v>0</v>
      </c>
      <c r="K49" s="66">
        <f t="shared" ref="K49" si="181">SUM(K50)</f>
        <v>0</v>
      </c>
      <c r="L49" s="66">
        <f t="shared" ref="L49" si="182">SUM(L50)</f>
        <v>0</v>
      </c>
      <c r="M49" s="66">
        <f t="shared" ref="M49" si="183">SUM(M50)</f>
        <v>0</v>
      </c>
      <c r="N49" s="66">
        <f t="shared" ref="N49:V49" si="184">SUM(N50)</f>
        <v>0</v>
      </c>
      <c r="O49" s="75">
        <f t="shared" si="3"/>
        <v>0</v>
      </c>
      <c r="P49" s="66">
        <f t="shared" si="184"/>
        <v>0</v>
      </c>
      <c r="Q49" s="75">
        <f t="shared" si="5"/>
        <v>0</v>
      </c>
      <c r="R49" s="66">
        <f t="shared" si="184"/>
        <v>0</v>
      </c>
      <c r="S49" s="75">
        <f t="shared" si="7"/>
        <v>0</v>
      </c>
      <c r="T49" s="66">
        <f t="shared" si="184"/>
        <v>0</v>
      </c>
      <c r="U49" s="75">
        <f t="shared" si="9"/>
        <v>0</v>
      </c>
      <c r="V49" s="66">
        <f t="shared" si="184"/>
        <v>0</v>
      </c>
      <c r="W49" s="75">
        <f t="shared" si="11"/>
        <v>0</v>
      </c>
      <c r="X49" s="65" t="s">
        <v>436</v>
      </c>
    </row>
    <row r="50" spans="1:24">
      <c r="A50" s="40" t="s">
        <v>25</v>
      </c>
      <c r="B50" s="40" t="s">
        <v>25</v>
      </c>
      <c r="C50" s="40" t="s">
        <v>25</v>
      </c>
      <c r="D50" s="39">
        <f t="shared" si="106"/>
        <v>0</v>
      </c>
      <c r="E50" s="28">
        <v>0</v>
      </c>
      <c r="F50" s="28">
        <v>0</v>
      </c>
      <c r="G50" s="38">
        <v>0</v>
      </c>
      <c r="H50" s="28">
        <v>0</v>
      </c>
      <c r="I50" s="39">
        <f t="shared" si="107"/>
        <v>0</v>
      </c>
      <c r="J50" s="28">
        <v>0</v>
      </c>
      <c r="K50" s="28">
        <v>0</v>
      </c>
      <c r="L50" s="28">
        <v>0</v>
      </c>
      <c r="M50" s="28">
        <v>0</v>
      </c>
      <c r="N50" s="29">
        <f t="shared" si="108"/>
        <v>0</v>
      </c>
      <c r="O50" s="73">
        <f t="shared" si="3"/>
        <v>0</v>
      </c>
      <c r="P50" s="29">
        <f t="shared" si="109"/>
        <v>0</v>
      </c>
      <c r="Q50" s="73">
        <f t="shared" si="5"/>
        <v>0</v>
      </c>
      <c r="R50" s="29">
        <f t="shared" si="110"/>
        <v>0</v>
      </c>
      <c r="S50" s="73">
        <f t="shared" si="7"/>
        <v>0</v>
      </c>
      <c r="T50" s="29">
        <f t="shared" si="111"/>
        <v>0</v>
      </c>
      <c r="U50" s="73">
        <f t="shared" si="9"/>
        <v>0</v>
      </c>
      <c r="V50" s="29">
        <f t="shared" si="112"/>
        <v>0</v>
      </c>
      <c r="W50" s="73">
        <f t="shared" si="11"/>
        <v>0</v>
      </c>
      <c r="X50" s="30" t="s">
        <v>437</v>
      </c>
    </row>
    <row r="51" spans="1:24" ht="63">
      <c r="A51" s="46" t="s">
        <v>219</v>
      </c>
      <c r="B51" s="47" t="s">
        <v>220</v>
      </c>
      <c r="C51" s="48" t="s">
        <v>24</v>
      </c>
      <c r="D51" s="64">
        <f t="shared" ref="D51" si="185">SUM(D52,D59)</f>
        <v>0</v>
      </c>
      <c r="E51" s="64">
        <f t="shared" ref="E51" si="186">SUM(E52,E59)</f>
        <v>0</v>
      </c>
      <c r="F51" s="64">
        <f t="shared" ref="F51:G51" si="187">SUM(F52,F59)</f>
        <v>0</v>
      </c>
      <c r="G51" s="64">
        <f t="shared" si="187"/>
        <v>0</v>
      </c>
      <c r="H51" s="64">
        <f t="shared" ref="H51" si="188">SUM(H52,H59)</f>
        <v>0</v>
      </c>
      <c r="I51" s="64">
        <f t="shared" ref="I51" si="189">SUM(I52,I59)</f>
        <v>0</v>
      </c>
      <c r="J51" s="64">
        <f t="shared" ref="J51" si="190">SUM(J52,J59)</f>
        <v>0</v>
      </c>
      <c r="K51" s="64">
        <f t="shared" ref="K51" si="191">SUM(K52,K59)</f>
        <v>0</v>
      </c>
      <c r="L51" s="64">
        <f t="shared" ref="L51" si="192">SUM(L52,L59)</f>
        <v>0</v>
      </c>
      <c r="M51" s="64">
        <f t="shared" ref="M51" si="193">SUM(M52,M59)</f>
        <v>0</v>
      </c>
      <c r="N51" s="64">
        <f t="shared" ref="N51:V51" si="194">SUM(N52,N59)</f>
        <v>0</v>
      </c>
      <c r="O51" s="76">
        <f t="shared" si="3"/>
        <v>0</v>
      </c>
      <c r="P51" s="64">
        <f t="shared" si="194"/>
        <v>0</v>
      </c>
      <c r="Q51" s="76">
        <f t="shared" si="5"/>
        <v>0</v>
      </c>
      <c r="R51" s="64">
        <f t="shared" si="194"/>
        <v>0</v>
      </c>
      <c r="S51" s="76">
        <f t="shared" si="7"/>
        <v>0</v>
      </c>
      <c r="T51" s="64">
        <f t="shared" si="194"/>
        <v>0</v>
      </c>
      <c r="U51" s="76">
        <f t="shared" si="9"/>
        <v>0</v>
      </c>
      <c r="V51" s="64">
        <f t="shared" si="194"/>
        <v>0</v>
      </c>
      <c r="W51" s="76">
        <f t="shared" si="11"/>
        <v>0</v>
      </c>
      <c r="X51" s="64" t="s">
        <v>436</v>
      </c>
    </row>
    <row r="52" spans="1:24" ht="47.25">
      <c r="A52" s="49" t="s">
        <v>221</v>
      </c>
      <c r="B52" s="50" t="s">
        <v>222</v>
      </c>
      <c r="C52" s="51" t="s">
        <v>24</v>
      </c>
      <c r="D52" s="66">
        <f t="shared" ref="D52" si="195">SUM(D53,D55,D57)</f>
        <v>0</v>
      </c>
      <c r="E52" s="66">
        <f t="shared" ref="E52" si="196">SUM(E53,E55,E57)</f>
        <v>0</v>
      </c>
      <c r="F52" s="66">
        <f t="shared" ref="F52:G52" si="197">SUM(F53,F55,F57)</f>
        <v>0</v>
      </c>
      <c r="G52" s="66">
        <f t="shared" si="197"/>
        <v>0</v>
      </c>
      <c r="H52" s="66">
        <f t="shared" ref="H52" si="198">SUM(H53,H55,H57)</f>
        <v>0</v>
      </c>
      <c r="I52" s="66">
        <f t="shared" ref="I52" si="199">SUM(I53,I55,I57)</f>
        <v>0</v>
      </c>
      <c r="J52" s="66">
        <f t="shared" ref="J52" si="200">SUM(J53,J55,J57)</f>
        <v>0</v>
      </c>
      <c r="K52" s="66">
        <f t="shared" ref="K52" si="201">SUM(K53,K55,K57)</f>
        <v>0</v>
      </c>
      <c r="L52" s="66">
        <f t="shared" ref="L52" si="202">SUM(L53,L55,L57)</f>
        <v>0</v>
      </c>
      <c r="M52" s="66">
        <f t="shared" ref="M52" si="203">SUM(M53,M55,M57)</f>
        <v>0</v>
      </c>
      <c r="N52" s="66">
        <f t="shared" ref="N52:V52" si="204">SUM(N53,N55,N57)</f>
        <v>0</v>
      </c>
      <c r="O52" s="75">
        <f t="shared" si="3"/>
        <v>0</v>
      </c>
      <c r="P52" s="66">
        <f t="shared" si="204"/>
        <v>0</v>
      </c>
      <c r="Q52" s="75">
        <f t="shared" si="5"/>
        <v>0</v>
      </c>
      <c r="R52" s="66">
        <f t="shared" si="204"/>
        <v>0</v>
      </c>
      <c r="S52" s="75">
        <f t="shared" si="7"/>
        <v>0</v>
      </c>
      <c r="T52" s="66">
        <f t="shared" si="204"/>
        <v>0</v>
      </c>
      <c r="U52" s="75">
        <f t="shared" si="9"/>
        <v>0</v>
      </c>
      <c r="V52" s="66">
        <f t="shared" si="204"/>
        <v>0</v>
      </c>
      <c r="W52" s="75">
        <f t="shared" si="11"/>
        <v>0</v>
      </c>
      <c r="X52" s="65" t="s">
        <v>436</v>
      </c>
    </row>
    <row r="53" spans="1:24" ht="126">
      <c r="A53" s="54" t="s">
        <v>223</v>
      </c>
      <c r="B53" s="55" t="s">
        <v>224</v>
      </c>
      <c r="C53" s="56" t="s">
        <v>24</v>
      </c>
      <c r="D53" s="67">
        <f t="shared" ref="D53" si="205">SUM(D54)</f>
        <v>0</v>
      </c>
      <c r="E53" s="67">
        <f t="shared" ref="E53" si="206">SUM(E54)</f>
        <v>0</v>
      </c>
      <c r="F53" s="67">
        <f t="shared" ref="F53" si="207">SUM(F54)</f>
        <v>0</v>
      </c>
      <c r="G53" s="67">
        <f t="shared" ref="G53" si="208">SUM(G54)</f>
        <v>0</v>
      </c>
      <c r="H53" s="67">
        <f t="shared" ref="H53" si="209">SUM(H54)</f>
        <v>0</v>
      </c>
      <c r="I53" s="67">
        <f t="shared" ref="I53" si="210">SUM(I54)</f>
        <v>0</v>
      </c>
      <c r="J53" s="67">
        <f t="shared" ref="J53" si="211">SUM(J54)</f>
        <v>0</v>
      </c>
      <c r="K53" s="67">
        <f t="shared" ref="K53" si="212">SUM(K54)</f>
        <v>0</v>
      </c>
      <c r="L53" s="67">
        <f t="shared" ref="L53" si="213">SUM(L54)</f>
        <v>0</v>
      </c>
      <c r="M53" s="67">
        <f t="shared" ref="M53" si="214">SUM(M54)</f>
        <v>0</v>
      </c>
      <c r="N53" s="67">
        <f t="shared" ref="N53:V53" si="215">SUM(N54)</f>
        <v>0</v>
      </c>
      <c r="O53" s="77">
        <f t="shared" si="3"/>
        <v>0</v>
      </c>
      <c r="P53" s="67">
        <f t="shared" si="215"/>
        <v>0</v>
      </c>
      <c r="Q53" s="77">
        <f t="shared" si="5"/>
        <v>0</v>
      </c>
      <c r="R53" s="67">
        <f t="shared" si="215"/>
        <v>0</v>
      </c>
      <c r="S53" s="77">
        <f t="shared" si="7"/>
        <v>0</v>
      </c>
      <c r="T53" s="67">
        <f t="shared" si="215"/>
        <v>0</v>
      </c>
      <c r="U53" s="77">
        <f t="shared" si="9"/>
        <v>0</v>
      </c>
      <c r="V53" s="67">
        <f t="shared" si="215"/>
        <v>0</v>
      </c>
      <c r="W53" s="77">
        <f t="shared" si="11"/>
        <v>0</v>
      </c>
      <c r="X53" s="68" t="s">
        <v>436</v>
      </c>
    </row>
    <row r="54" spans="1:24">
      <c r="A54" s="40" t="s">
        <v>25</v>
      </c>
      <c r="B54" s="40" t="s">
        <v>25</v>
      </c>
      <c r="C54" s="40" t="s">
        <v>25</v>
      </c>
      <c r="D54" s="39">
        <f t="shared" si="106"/>
        <v>0</v>
      </c>
      <c r="E54" s="28">
        <v>0</v>
      </c>
      <c r="F54" s="28">
        <v>0</v>
      </c>
      <c r="G54" s="38">
        <v>0</v>
      </c>
      <c r="H54" s="28">
        <v>0</v>
      </c>
      <c r="I54" s="39">
        <f t="shared" si="107"/>
        <v>0</v>
      </c>
      <c r="J54" s="28">
        <v>0</v>
      </c>
      <c r="K54" s="28">
        <v>0</v>
      </c>
      <c r="L54" s="28">
        <v>0</v>
      </c>
      <c r="M54" s="28">
        <v>0</v>
      </c>
      <c r="N54" s="29">
        <f t="shared" si="108"/>
        <v>0</v>
      </c>
      <c r="O54" s="73">
        <f t="shared" si="3"/>
        <v>0</v>
      </c>
      <c r="P54" s="29">
        <f t="shared" si="109"/>
        <v>0</v>
      </c>
      <c r="Q54" s="73">
        <f t="shared" si="5"/>
        <v>0</v>
      </c>
      <c r="R54" s="29">
        <f t="shared" si="110"/>
        <v>0</v>
      </c>
      <c r="S54" s="73">
        <f t="shared" si="7"/>
        <v>0</v>
      </c>
      <c r="T54" s="29">
        <f t="shared" si="111"/>
        <v>0</v>
      </c>
      <c r="U54" s="73">
        <f t="shared" si="9"/>
        <v>0</v>
      </c>
      <c r="V54" s="29">
        <f t="shared" si="112"/>
        <v>0</v>
      </c>
      <c r="W54" s="73">
        <f t="shared" si="11"/>
        <v>0</v>
      </c>
      <c r="X54" s="30" t="s">
        <v>437</v>
      </c>
    </row>
    <row r="55" spans="1:24" ht="110.25">
      <c r="A55" s="54" t="s">
        <v>225</v>
      </c>
      <c r="B55" s="55" t="s">
        <v>226</v>
      </c>
      <c r="C55" s="56" t="s">
        <v>24</v>
      </c>
      <c r="D55" s="67">
        <f t="shared" ref="D55" si="216">SUM(D56)</f>
        <v>0</v>
      </c>
      <c r="E55" s="67">
        <f t="shared" ref="E55" si="217">SUM(E56)</f>
        <v>0</v>
      </c>
      <c r="F55" s="67">
        <f t="shared" ref="F55" si="218">SUM(F56)</f>
        <v>0</v>
      </c>
      <c r="G55" s="67">
        <f t="shared" ref="G55" si="219">SUM(G56)</f>
        <v>0</v>
      </c>
      <c r="H55" s="67">
        <f t="shared" ref="H55" si="220">SUM(H56)</f>
        <v>0</v>
      </c>
      <c r="I55" s="67">
        <f t="shared" ref="I55" si="221">SUM(I56)</f>
        <v>0</v>
      </c>
      <c r="J55" s="67">
        <f t="shared" ref="J55" si="222">SUM(J56)</f>
        <v>0</v>
      </c>
      <c r="K55" s="67">
        <f t="shared" ref="K55" si="223">SUM(K56)</f>
        <v>0</v>
      </c>
      <c r="L55" s="67">
        <f t="shared" ref="L55" si="224">SUM(L56)</f>
        <v>0</v>
      </c>
      <c r="M55" s="67">
        <f t="shared" ref="M55" si="225">SUM(M56)</f>
        <v>0</v>
      </c>
      <c r="N55" s="67">
        <f t="shared" ref="N55:V55" si="226">SUM(N56)</f>
        <v>0</v>
      </c>
      <c r="O55" s="77">
        <f t="shared" si="3"/>
        <v>0</v>
      </c>
      <c r="P55" s="67">
        <f t="shared" si="226"/>
        <v>0</v>
      </c>
      <c r="Q55" s="77">
        <f t="shared" si="5"/>
        <v>0</v>
      </c>
      <c r="R55" s="67">
        <f t="shared" si="226"/>
        <v>0</v>
      </c>
      <c r="S55" s="77">
        <f t="shared" si="7"/>
        <v>0</v>
      </c>
      <c r="T55" s="67">
        <f t="shared" si="226"/>
        <v>0</v>
      </c>
      <c r="U55" s="77">
        <f t="shared" si="9"/>
        <v>0</v>
      </c>
      <c r="V55" s="67">
        <f t="shared" si="226"/>
        <v>0</v>
      </c>
      <c r="W55" s="77">
        <f t="shared" si="11"/>
        <v>0</v>
      </c>
      <c r="X55" s="68" t="s">
        <v>436</v>
      </c>
    </row>
    <row r="56" spans="1:24">
      <c r="A56" s="40" t="s">
        <v>25</v>
      </c>
      <c r="B56" s="40" t="s">
        <v>25</v>
      </c>
      <c r="C56" s="40" t="s">
        <v>25</v>
      </c>
      <c r="D56" s="39">
        <f t="shared" si="106"/>
        <v>0</v>
      </c>
      <c r="E56" s="28">
        <v>0</v>
      </c>
      <c r="F56" s="28">
        <v>0</v>
      </c>
      <c r="G56" s="38">
        <v>0</v>
      </c>
      <c r="H56" s="28">
        <v>0</v>
      </c>
      <c r="I56" s="39">
        <f t="shared" si="107"/>
        <v>0</v>
      </c>
      <c r="J56" s="28">
        <v>0</v>
      </c>
      <c r="K56" s="28">
        <v>0</v>
      </c>
      <c r="L56" s="28">
        <v>0</v>
      </c>
      <c r="M56" s="28">
        <v>0</v>
      </c>
      <c r="N56" s="29">
        <f t="shared" si="108"/>
        <v>0</v>
      </c>
      <c r="O56" s="73">
        <f t="shared" si="3"/>
        <v>0</v>
      </c>
      <c r="P56" s="29">
        <f t="shared" si="109"/>
        <v>0</v>
      </c>
      <c r="Q56" s="73">
        <f t="shared" si="5"/>
        <v>0</v>
      </c>
      <c r="R56" s="29">
        <f t="shared" si="110"/>
        <v>0</v>
      </c>
      <c r="S56" s="73">
        <f t="shared" si="7"/>
        <v>0</v>
      </c>
      <c r="T56" s="29">
        <f t="shared" si="111"/>
        <v>0</v>
      </c>
      <c r="U56" s="73">
        <f t="shared" si="9"/>
        <v>0</v>
      </c>
      <c r="V56" s="29">
        <f t="shared" si="112"/>
        <v>0</v>
      </c>
      <c r="W56" s="73">
        <f t="shared" si="11"/>
        <v>0</v>
      </c>
      <c r="X56" s="30" t="s">
        <v>437</v>
      </c>
    </row>
    <row r="57" spans="1:24" ht="110.25" customHeight="1">
      <c r="A57" s="54" t="s">
        <v>227</v>
      </c>
      <c r="B57" s="55" t="s">
        <v>228</v>
      </c>
      <c r="C57" s="56" t="s">
        <v>24</v>
      </c>
      <c r="D57" s="67">
        <f t="shared" ref="D57" si="227">SUM(D58)</f>
        <v>0</v>
      </c>
      <c r="E57" s="67">
        <f t="shared" ref="E57" si="228">SUM(E58)</f>
        <v>0</v>
      </c>
      <c r="F57" s="67">
        <f t="shared" ref="F57" si="229">SUM(F58)</f>
        <v>0</v>
      </c>
      <c r="G57" s="67">
        <f t="shared" ref="G57" si="230">SUM(G58)</f>
        <v>0</v>
      </c>
      <c r="H57" s="67">
        <f t="shared" ref="H57" si="231">SUM(H58)</f>
        <v>0</v>
      </c>
      <c r="I57" s="67">
        <f t="shared" ref="I57" si="232">SUM(I58)</f>
        <v>0</v>
      </c>
      <c r="J57" s="67">
        <f t="shared" ref="J57" si="233">SUM(J58)</f>
        <v>0</v>
      </c>
      <c r="K57" s="67">
        <f t="shared" ref="K57" si="234">SUM(K58)</f>
        <v>0</v>
      </c>
      <c r="L57" s="67">
        <f t="shared" ref="L57" si="235">SUM(L58)</f>
        <v>0</v>
      </c>
      <c r="M57" s="67">
        <f t="shared" ref="M57" si="236">SUM(M58)</f>
        <v>0</v>
      </c>
      <c r="N57" s="67">
        <f t="shared" ref="N57:V57" si="237">SUM(N58)</f>
        <v>0</v>
      </c>
      <c r="O57" s="77">
        <f t="shared" si="3"/>
        <v>0</v>
      </c>
      <c r="P57" s="67">
        <f t="shared" si="237"/>
        <v>0</v>
      </c>
      <c r="Q57" s="77">
        <f t="shared" si="5"/>
        <v>0</v>
      </c>
      <c r="R57" s="67">
        <f t="shared" si="237"/>
        <v>0</v>
      </c>
      <c r="S57" s="77">
        <f t="shared" si="7"/>
        <v>0</v>
      </c>
      <c r="T57" s="67">
        <f t="shared" si="237"/>
        <v>0</v>
      </c>
      <c r="U57" s="77">
        <f t="shared" si="9"/>
        <v>0</v>
      </c>
      <c r="V57" s="67">
        <f t="shared" si="237"/>
        <v>0</v>
      </c>
      <c r="W57" s="77">
        <f t="shared" si="11"/>
        <v>0</v>
      </c>
      <c r="X57" s="68" t="s">
        <v>436</v>
      </c>
    </row>
    <row r="58" spans="1:24">
      <c r="A58" s="40" t="s">
        <v>25</v>
      </c>
      <c r="B58" s="40" t="s">
        <v>25</v>
      </c>
      <c r="C58" s="40" t="s">
        <v>25</v>
      </c>
      <c r="D58" s="39">
        <f t="shared" si="106"/>
        <v>0</v>
      </c>
      <c r="E58" s="28">
        <v>0</v>
      </c>
      <c r="F58" s="28">
        <v>0</v>
      </c>
      <c r="G58" s="38">
        <v>0</v>
      </c>
      <c r="H58" s="28">
        <v>0</v>
      </c>
      <c r="I58" s="39">
        <f t="shared" si="107"/>
        <v>0</v>
      </c>
      <c r="J58" s="28">
        <v>0</v>
      </c>
      <c r="K58" s="28">
        <v>0</v>
      </c>
      <c r="L58" s="28">
        <v>0</v>
      </c>
      <c r="M58" s="28">
        <v>0</v>
      </c>
      <c r="N58" s="29">
        <f t="shared" si="108"/>
        <v>0</v>
      </c>
      <c r="O58" s="73">
        <f t="shared" si="3"/>
        <v>0</v>
      </c>
      <c r="P58" s="29">
        <f t="shared" si="109"/>
        <v>0</v>
      </c>
      <c r="Q58" s="73">
        <f t="shared" si="5"/>
        <v>0</v>
      </c>
      <c r="R58" s="29">
        <f t="shared" si="110"/>
        <v>0</v>
      </c>
      <c r="S58" s="73">
        <f t="shared" si="7"/>
        <v>0</v>
      </c>
      <c r="T58" s="29">
        <f t="shared" si="111"/>
        <v>0</v>
      </c>
      <c r="U58" s="73">
        <f t="shared" si="9"/>
        <v>0</v>
      </c>
      <c r="V58" s="29">
        <f t="shared" si="112"/>
        <v>0</v>
      </c>
      <c r="W58" s="73">
        <f t="shared" si="11"/>
        <v>0</v>
      </c>
      <c r="X58" s="30" t="s">
        <v>437</v>
      </c>
    </row>
    <row r="59" spans="1:24" ht="47.25">
      <c r="A59" s="49" t="s">
        <v>229</v>
      </c>
      <c r="B59" s="50" t="s">
        <v>222</v>
      </c>
      <c r="C59" s="51" t="s">
        <v>24</v>
      </c>
      <c r="D59" s="66">
        <f t="shared" ref="D59" si="238">SUM(D60,D62,D64)</f>
        <v>0</v>
      </c>
      <c r="E59" s="66">
        <f t="shared" ref="E59" si="239">SUM(E60,E62,E64)</f>
        <v>0</v>
      </c>
      <c r="F59" s="66">
        <f t="shared" ref="F59:G59" si="240">SUM(F60,F62,F64)</f>
        <v>0</v>
      </c>
      <c r="G59" s="66">
        <f t="shared" si="240"/>
        <v>0</v>
      </c>
      <c r="H59" s="66">
        <f t="shared" ref="H59" si="241">SUM(H60,H62,H64)</f>
        <v>0</v>
      </c>
      <c r="I59" s="66">
        <f t="shared" ref="I59" si="242">SUM(I60,I62,I64)</f>
        <v>0</v>
      </c>
      <c r="J59" s="66">
        <f t="shared" ref="J59" si="243">SUM(J60,J62,J64)</f>
        <v>0</v>
      </c>
      <c r="K59" s="66">
        <f t="shared" ref="K59" si="244">SUM(K60,K62,K64)</f>
        <v>0</v>
      </c>
      <c r="L59" s="66">
        <f t="shared" ref="L59" si="245">SUM(L60,L62,L64)</f>
        <v>0</v>
      </c>
      <c r="M59" s="66">
        <f t="shared" ref="M59" si="246">SUM(M60,M62,M64)</f>
        <v>0</v>
      </c>
      <c r="N59" s="66">
        <f t="shared" ref="N59:V59" si="247">SUM(N60,N62,N64)</f>
        <v>0</v>
      </c>
      <c r="O59" s="75">
        <f t="shared" si="3"/>
        <v>0</v>
      </c>
      <c r="P59" s="66">
        <f t="shared" si="247"/>
        <v>0</v>
      </c>
      <c r="Q59" s="75">
        <f t="shared" si="5"/>
        <v>0</v>
      </c>
      <c r="R59" s="66">
        <f t="shared" si="247"/>
        <v>0</v>
      </c>
      <c r="S59" s="75">
        <f t="shared" si="7"/>
        <v>0</v>
      </c>
      <c r="T59" s="66">
        <f t="shared" si="247"/>
        <v>0</v>
      </c>
      <c r="U59" s="75">
        <f t="shared" si="9"/>
        <v>0</v>
      </c>
      <c r="V59" s="66">
        <f t="shared" si="247"/>
        <v>0</v>
      </c>
      <c r="W59" s="75">
        <f t="shared" si="11"/>
        <v>0</v>
      </c>
      <c r="X59" s="65" t="s">
        <v>436</v>
      </c>
    </row>
    <row r="60" spans="1:24" ht="126">
      <c r="A60" s="54" t="s">
        <v>230</v>
      </c>
      <c r="B60" s="55" t="s">
        <v>224</v>
      </c>
      <c r="C60" s="56" t="s">
        <v>24</v>
      </c>
      <c r="D60" s="67">
        <f t="shared" ref="D60" si="248">SUM(D61)</f>
        <v>0</v>
      </c>
      <c r="E60" s="67">
        <f t="shared" ref="E60" si="249">SUM(E61)</f>
        <v>0</v>
      </c>
      <c r="F60" s="67">
        <f t="shared" ref="F60" si="250">SUM(F61)</f>
        <v>0</v>
      </c>
      <c r="G60" s="67">
        <f t="shared" ref="G60" si="251">SUM(G61)</f>
        <v>0</v>
      </c>
      <c r="H60" s="67">
        <f t="shared" ref="H60" si="252">SUM(H61)</f>
        <v>0</v>
      </c>
      <c r="I60" s="67">
        <f t="shared" ref="I60" si="253">SUM(I61)</f>
        <v>0</v>
      </c>
      <c r="J60" s="67">
        <f t="shared" ref="J60" si="254">SUM(J61)</f>
        <v>0</v>
      </c>
      <c r="K60" s="67">
        <f t="shared" ref="K60" si="255">SUM(K61)</f>
        <v>0</v>
      </c>
      <c r="L60" s="67">
        <f t="shared" ref="L60" si="256">SUM(L61)</f>
        <v>0</v>
      </c>
      <c r="M60" s="67">
        <f t="shared" ref="M60" si="257">SUM(M61)</f>
        <v>0</v>
      </c>
      <c r="N60" s="67">
        <f t="shared" ref="N60:V60" si="258">SUM(N61)</f>
        <v>0</v>
      </c>
      <c r="O60" s="77">
        <f t="shared" si="3"/>
        <v>0</v>
      </c>
      <c r="P60" s="67">
        <f t="shared" si="258"/>
        <v>0</v>
      </c>
      <c r="Q60" s="77">
        <f t="shared" si="5"/>
        <v>0</v>
      </c>
      <c r="R60" s="67">
        <f t="shared" si="258"/>
        <v>0</v>
      </c>
      <c r="S60" s="77">
        <f t="shared" si="7"/>
        <v>0</v>
      </c>
      <c r="T60" s="67">
        <f t="shared" si="258"/>
        <v>0</v>
      </c>
      <c r="U60" s="77">
        <f t="shared" si="9"/>
        <v>0</v>
      </c>
      <c r="V60" s="67">
        <f t="shared" si="258"/>
        <v>0</v>
      </c>
      <c r="W60" s="77">
        <f t="shared" si="11"/>
        <v>0</v>
      </c>
      <c r="X60" s="68" t="s">
        <v>436</v>
      </c>
    </row>
    <row r="61" spans="1:24">
      <c r="A61" s="40" t="s">
        <v>25</v>
      </c>
      <c r="B61" s="40" t="s">
        <v>25</v>
      </c>
      <c r="C61" s="40" t="s">
        <v>25</v>
      </c>
      <c r="D61" s="39">
        <f t="shared" si="106"/>
        <v>0</v>
      </c>
      <c r="E61" s="28">
        <v>0</v>
      </c>
      <c r="F61" s="28">
        <v>0</v>
      </c>
      <c r="G61" s="38">
        <v>0</v>
      </c>
      <c r="H61" s="28">
        <v>0</v>
      </c>
      <c r="I61" s="39">
        <f t="shared" si="107"/>
        <v>0</v>
      </c>
      <c r="J61" s="28">
        <v>0</v>
      </c>
      <c r="K61" s="28">
        <v>0</v>
      </c>
      <c r="L61" s="28">
        <v>0</v>
      </c>
      <c r="M61" s="28">
        <v>0</v>
      </c>
      <c r="N61" s="29">
        <f t="shared" si="108"/>
        <v>0</v>
      </c>
      <c r="O61" s="73">
        <f t="shared" si="3"/>
        <v>0</v>
      </c>
      <c r="P61" s="29">
        <f t="shared" si="109"/>
        <v>0</v>
      </c>
      <c r="Q61" s="73">
        <f t="shared" si="5"/>
        <v>0</v>
      </c>
      <c r="R61" s="29">
        <f t="shared" si="110"/>
        <v>0</v>
      </c>
      <c r="S61" s="73">
        <f t="shared" si="7"/>
        <v>0</v>
      </c>
      <c r="T61" s="29">
        <f t="shared" si="111"/>
        <v>0</v>
      </c>
      <c r="U61" s="73">
        <f t="shared" si="9"/>
        <v>0</v>
      </c>
      <c r="V61" s="29">
        <f t="shared" si="112"/>
        <v>0</v>
      </c>
      <c r="W61" s="73">
        <f t="shared" si="11"/>
        <v>0</v>
      </c>
      <c r="X61" s="30" t="s">
        <v>437</v>
      </c>
    </row>
    <row r="62" spans="1:24" ht="110.25">
      <c r="A62" s="54" t="s">
        <v>231</v>
      </c>
      <c r="B62" s="55" t="s">
        <v>226</v>
      </c>
      <c r="C62" s="56" t="s">
        <v>24</v>
      </c>
      <c r="D62" s="67">
        <f t="shared" ref="D62" si="259">SUM(D63)</f>
        <v>0</v>
      </c>
      <c r="E62" s="67">
        <f t="shared" ref="E62" si="260">SUM(E63)</f>
        <v>0</v>
      </c>
      <c r="F62" s="67">
        <f t="shared" ref="F62" si="261">SUM(F63)</f>
        <v>0</v>
      </c>
      <c r="G62" s="67">
        <f t="shared" ref="G62" si="262">SUM(G63)</f>
        <v>0</v>
      </c>
      <c r="H62" s="67">
        <f t="shared" ref="H62" si="263">SUM(H63)</f>
        <v>0</v>
      </c>
      <c r="I62" s="67">
        <f t="shared" ref="I62" si="264">SUM(I63)</f>
        <v>0</v>
      </c>
      <c r="J62" s="67">
        <f t="shared" ref="J62" si="265">SUM(J63)</f>
        <v>0</v>
      </c>
      <c r="K62" s="67">
        <f t="shared" ref="K62" si="266">SUM(K63)</f>
        <v>0</v>
      </c>
      <c r="L62" s="67">
        <f t="shared" ref="L62" si="267">SUM(L63)</f>
        <v>0</v>
      </c>
      <c r="M62" s="67">
        <f t="shared" ref="M62" si="268">SUM(M63)</f>
        <v>0</v>
      </c>
      <c r="N62" s="67">
        <f t="shared" ref="N62:V62" si="269">SUM(N63)</f>
        <v>0</v>
      </c>
      <c r="O62" s="77">
        <f t="shared" si="3"/>
        <v>0</v>
      </c>
      <c r="P62" s="67">
        <f t="shared" si="269"/>
        <v>0</v>
      </c>
      <c r="Q62" s="77">
        <f t="shared" si="5"/>
        <v>0</v>
      </c>
      <c r="R62" s="67">
        <f t="shared" si="269"/>
        <v>0</v>
      </c>
      <c r="S62" s="77">
        <f t="shared" si="7"/>
        <v>0</v>
      </c>
      <c r="T62" s="67">
        <f t="shared" si="269"/>
        <v>0</v>
      </c>
      <c r="U62" s="77">
        <f t="shared" si="9"/>
        <v>0</v>
      </c>
      <c r="V62" s="67">
        <f t="shared" si="269"/>
        <v>0</v>
      </c>
      <c r="W62" s="77">
        <f t="shared" si="11"/>
        <v>0</v>
      </c>
      <c r="X62" s="68" t="s">
        <v>436</v>
      </c>
    </row>
    <row r="63" spans="1:24">
      <c r="A63" s="40" t="s">
        <v>25</v>
      </c>
      <c r="B63" s="40" t="s">
        <v>25</v>
      </c>
      <c r="C63" s="40" t="s">
        <v>25</v>
      </c>
      <c r="D63" s="39">
        <f t="shared" si="106"/>
        <v>0</v>
      </c>
      <c r="E63" s="28">
        <v>0</v>
      </c>
      <c r="F63" s="28">
        <v>0</v>
      </c>
      <c r="G63" s="38">
        <v>0</v>
      </c>
      <c r="H63" s="28">
        <v>0</v>
      </c>
      <c r="I63" s="39">
        <f t="shared" si="107"/>
        <v>0</v>
      </c>
      <c r="J63" s="28">
        <v>0</v>
      </c>
      <c r="K63" s="28">
        <v>0</v>
      </c>
      <c r="L63" s="28">
        <v>0</v>
      </c>
      <c r="M63" s="28">
        <v>0</v>
      </c>
      <c r="N63" s="29">
        <f t="shared" si="108"/>
        <v>0</v>
      </c>
      <c r="O63" s="73">
        <f t="shared" si="3"/>
        <v>0</v>
      </c>
      <c r="P63" s="29">
        <f t="shared" si="109"/>
        <v>0</v>
      </c>
      <c r="Q63" s="73">
        <f t="shared" si="5"/>
        <v>0</v>
      </c>
      <c r="R63" s="29">
        <f t="shared" si="110"/>
        <v>0</v>
      </c>
      <c r="S63" s="73">
        <f t="shared" si="7"/>
        <v>0</v>
      </c>
      <c r="T63" s="29">
        <f t="shared" si="111"/>
        <v>0</v>
      </c>
      <c r="U63" s="73">
        <f t="shared" si="9"/>
        <v>0</v>
      </c>
      <c r="V63" s="29">
        <f t="shared" si="112"/>
        <v>0</v>
      </c>
      <c r="W63" s="73">
        <f t="shared" si="11"/>
        <v>0</v>
      </c>
      <c r="X63" s="30" t="s">
        <v>437</v>
      </c>
    </row>
    <row r="64" spans="1:24" ht="110.25" customHeight="1">
      <c r="A64" s="54" t="s">
        <v>232</v>
      </c>
      <c r="B64" s="55" t="s">
        <v>233</v>
      </c>
      <c r="C64" s="56" t="s">
        <v>24</v>
      </c>
      <c r="D64" s="67">
        <f t="shared" ref="D64" si="270">SUM(D65)</f>
        <v>0</v>
      </c>
      <c r="E64" s="67">
        <f t="shared" ref="E64" si="271">SUM(E65)</f>
        <v>0</v>
      </c>
      <c r="F64" s="67">
        <f t="shared" ref="F64" si="272">SUM(F65)</f>
        <v>0</v>
      </c>
      <c r="G64" s="67">
        <f t="shared" ref="G64" si="273">SUM(G65)</f>
        <v>0</v>
      </c>
      <c r="H64" s="67">
        <f t="shared" ref="H64" si="274">SUM(H65)</f>
        <v>0</v>
      </c>
      <c r="I64" s="67">
        <f t="shared" ref="I64" si="275">SUM(I65)</f>
        <v>0</v>
      </c>
      <c r="J64" s="67">
        <f t="shared" ref="J64" si="276">SUM(J65)</f>
        <v>0</v>
      </c>
      <c r="K64" s="67">
        <f t="shared" ref="K64" si="277">SUM(K65)</f>
        <v>0</v>
      </c>
      <c r="L64" s="67">
        <f t="shared" ref="L64" si="278">SUM(L65)</f>
        <v>0</v>
      </c>
      <c r="M64" s="67">
        <f t="shared" ref="M64" si="279">SUM(M65)</f>
        <v>0</v>
      </c>
      <c r="N64" s="67">
        <f t="shared" ref="N64:V64" si="280">SUM(N65)</f>
        <v>0</v>
      </c>
      <c r="O64" s="77">
        <f t="shared" si="3"/>
        <v>0</v>
      </c>
      <c r="P64" s="67">
        <f t="shared" si="280"/>
        <v>0</v>
      </c>
      <c r="Q64" s="77">
        <f t="shared" si="5"/>
        <v>0</v>
      </c>
      <c r="R64" s="67">
        <f t="shared" si="280"/>
        <v>0</v>
      </c>
      <c r="S64" s="77">
        <f t="shared" si="7"/>
        <v>0</v>
      </c>
      <c r="T64" s="67">
        <f t="shared" si="280"/>
        <v>0</v>
      </c>
      <c r="U64" s="77">
        <f t="shared" si="9"/>
        <v>0</v>
      </c>
      <c r="V64" s="67">
        <f t="shared" si="280"/>
        <v>0</v>
      </c>
      <c r="W64" s="77">
        <f t="shared" si="11"/>
        <v>0</v>
      </c>
      <c r="X64" s="68" t="s">
        <v>436</v>
      </c>
    </row>
    <row r="65" spans="1:24">
      <c r="A65" s="40" t="s">
        <v>25</v>
      </c>
      <c r="B65" s="40" t="s">
        <v>25</v>
      </c>
      <c r="C65" s="40" t="s">
        <v>25</v>
      </c>
      <c r="D65" s="39">
        <f t="shared" si="106"/>
        <v>0</v>
      </c>
      <c r="E65" s="28">
        <v>0</v>
      </c>
      <c r="F65" s="28">
        <v>0</v>
      </c>
      <c r="G65" s="38">
        <v>0</v>
      </c>
      <c r="H65" s="28">
        <v>0</v>
      </c>
      <c r="I65" s="39">
        <f t="shared" si="107"/>
        <v>0</v>
      </c>
      <c r="J65" s="28">
        <v>0</v>
      </c>
      <c r="K65" s="28">
        <v>0</v>
      </c>
      <c r="L65" s="28">
        <v>0</v>
      </c>
      <c r="M65" s="28">
        <v>0</v>
      </c>
      <c r="N65" s="29">
        <f t="shared" si="108"/>
        <v>0</v>
      </c>
      <c r="O65" s="73">
        <f t="shared" si="3"/>
        <v>0</v>
      </c>
      <c r="P65" s="29">
        <f t="shared" si="109"/>
        <v>0</v>
      </c>
      <c r="Q65" s="73">
        <f t="shared" si="5"/>
        <v>0</v>
      </c>
      <c r="R65" s="29">
        <f t="shared" si="110"/>
        <v>0</v>
      </c>
      <c r="S65" s="73">
        <f t="shared" si="7"/>
        <v>0</v>
      </c>
      <c r="T65" s="29">
        <f t="shared" si="111"/>
        <v>0</v>
      </c>
      <c r="U65" s="73">
        <f t="shared" si="9"/>
        <v>0</v>
      </c>
      <c r="V65" s="29">
        <f t="shared" si="112"/>
        <v>0</v>
      </c>
      <c r="W65" s="73">
        <f t="shared" si="11"/>
        <v>0</v>
      </c>
      <c r="X65" s="30" t="s">
        <v>437</v>
      </c>
    </row>
    <row r="66" spans="1:24" ht="110.25">
      <c r="A66" s="46" t="s">
        <v>234</v>
      </c>
      <c r="B66" s="47" t="s">
        <v>235</v>
      </c>
      <c r="C66" s="48" t="s">
        <v>24</v>
      </c>
      <c r="D66" s="64">
        <f t="shared" ref="D66" si="281">SUM(D67,D69)</f>
        <v>0.317</v>
      </c>
      <c r="E66" s="64">
        <f t="shared" ref="E66" si="282">SUM(E67,E69)</f>
        <v>0</v>
      </c>
      <c r="F66" s="64">
        <f t="shared" ref="F66:G66" si="283">SUM(F67,F69)</f>
        <v>0</v>
      </c>
      <c r="G66" s="64">
        <f t="shared" si="283"/>
        <v>0.317</v>
      </c>
      <c r="H66" s="64">
        <f t="shared" ref="H66" si="284">SUM(H67,H69)</f>
        <v>0</v>
      </c>
      <c r="I66" s="64">
        <f t="shared" ref="I66" si="285">SUM(I67,I69)</f>
        <v>0</v>
      </c>
      <c r="J66" s="64">
        <f t="shared" ref="J66" si="286">SUM(J67,J69)</f>
        <v>0</v>
      </c>
      <c r="K66" s="64">
        <f t="shared" ref="K66" si="287">SUM(K67,K69)</f>
        <v>0</v>
      </c>
      <c r="L66" s="64">
        <f t="shared" ref="L66" si="288">SUM(L67,L69)</f>
        <v>0</v>
      </c>
      <c r="M66" s="64">
        <f t="shared" ref="M66" si="289">SUM(M67,M69)</f>
        <v>0</v>
      </c>
      <c r="N66" s="64">
        <f t="shared" ref="N66:V66" si="290">SUM(N67,N69)</f>
        <v>-0.317</v>
      </c>
      <c r="O66" s="76">
        <f t="shared" si="3"/>
        <v>-1</v>
      </c>
      <c r="P66" s="64">
        <f t="shared" si="290"/>
        <v>0</v>
      </c>
      <c r="Q66" s="76">
        <f t="shared" si="5"/>
        <v>0</v>
      </c>
      <c r="R66" s="64">
        <f t="shared" si="290"/>
        <v>0</v>
      </c>
      <c r="S66" s="76">
        <f t="shared" si="7"/>
        <v>0</v>
      </c>
      <c r="T66" s="64">
        <f t="shared" si="290"/>
        <v>-0.317</v>
      </c>
      <c r="U66" s="76">
        <f t="shared" si="9"/>
        <v>-1</v>
      </c>
      <c r="V66" s="64">
        <f t="shared" si="290"/>
        <v>0</v>
      </c>
      <c r="W66" s="76">
        <f t="shared" si="11"/>
        <v>0</v>
      </c>
      <c r="X66" s="64" t="s">
        <v>436</v>
      </c>
    </row>
    <row r="67" spans="1:24" ht="78.75">
      <c r="A67" s="49" t="s">
        <v>236</v>
      </c>
      <c r="B67" s="50" t="s">
        <v>237</v>
      </c>
      <c r="C67" s="51" t="s">
        <v>24</v>
      </c>
      <c r="D67" s="66">
        <f t="shared" ref="D67" si="291">SUM(D68)</f>
        <v>0</v>
      </c>
      <c r="E67" s="66">
        <f t="shared" ref="E67" si="292">SUM(E68)</f>
        <v>0</v>
      </c>
      <c r="F67" s="66">
        <f t="shared" ref="F67" si="293">SUM(F68)</f>
        <v>0</v>
      </c>
      <c r="G67" s="66">
        <f t="shared" ref="G67" si="294">SUM(G68)</f>
        <v>0</v>
      </c>
      <c r="H67" s="66">
        <f t="shared" ref="H67" si="295">SUM(H68)</f>
        <v>0</v>
      </c>
      <c r="I67" s="66">
        <f t="shared" ref="I67" si="296">SUM(I68)</f>
        <v>0</v>
      </c>
      <c r="J67" s="66">
        <f t="shared" ref="J67" si="297">SUM(J68)</f>
        <v>0</v>
      </c>
      <c r="K67" s="66">
        <f t="shared" ref="K67" si="298">SUM(K68)</f>
        <v>0</v>
      </c>
      <c r="L67" s="66">
        <f t="shared" ref="L67" si="299">SUM(L68)</f>
        <v>0</v>
      </c>
      <c r="M67" s="66">
        <f t="shared" ref="M67" si="300">SUM(M68)</f>
        <v>0</v>
      </c>
      <c r="N67" s="66">
        <f t="shared" ref="N67:V67" si="301">SUM(N68)</f>
        <v>0</v>
      </c>
      <c r="O67" s="75">
        <f t="shared" si="3"/>
        <v>0</v>
      </c>
      <c r="P67" s="66">
        <f t="shared" si="301"/>
        <v>0</v>
      </c>
      <c r="Q67" s="75">
        <f t="shared" si="5"/>
        <v>0</v>
      </c>
      <c r="R67" s="66">
        <f t="shared" si="301"/>
        <v>0</v>
      </c>
      <c r="S67" s="75">
        <f t="shared" si="7"/>
        <v>0</v>
      </c>
      <c r="T67" s="66">
        <f t="shared" si="301"/>
        <v>0</v>
      </c>
      <c r="U67" s="75">
        <f t="shared" si="9"/>
        <v>0</v>
      </c>
      <c r="V67" s="66">
        <f t="shared" si="301"/>
        <v>0</v>
      </c>
      <c r="W67" s="75">
        <f t="shared" si="11"/>
        <v>0</v>
      </c>
      <c r="X67" s="65" t="s">
        <v>436</v>
      </c>
    </row>
    <row r="68" spans="1:24">
      <c r="A68" s="40" t="s">
        <v>25</v>
      </c>
      <c r="B68" s="40" t="s">
        <v>25</v>
      </c>
      <c r="C68" s="40" t="s">
        <v>25</v>
      </c>
      <c r="D68" s="39">
        <f t="shared" si="106"/>
        <v>0</v>
      </c>
      <c r="E68" s="28">
        <v>0</v>
      </c>
      <c r="F68" s="28">
        <v>0</v>
      </c>
      <c r="G68" s="38">
        <v>0</v>
      </c>
      <c r="H68" s="28">
        <v>0</v>
      </c>
      <c r="I68" s="39">
        <f t="shared" si="107"/>
        <v>0</v>
      </c>
      <c r="J68" s="28">
        <v>0</v>
      </c>
      <c r="K68" s="28">
        <v>0</v>
      </c>
      <c r="L68" s="28">
        <v>0</v>
      </c>
      <c r="M68" s="28">
        <v>0</v>
      </c>
      <c r="N68" s="29">
        <f t="shared" si="108"/>
        <v>0</v>
      </c>
      <c r="O68" s="73">
        <f t="shared" si="3"/>
        <v>0</v>
      </c>
      <c r="P68" s="29">
        <f t="shared" si="109"/>
        <v>0</v>
      </c>
      <c r="Q68" s="73">
        <f t="shared" si="5"/>
        <v>0</v>
      </c>
      <c r="R68" s="29">
        <f t="shared" si="110"/>
        <v>0</v>
      </c>
      <c r="S68" s="73">
        <f t="shared" si="7"/>
        <v>0</v>
      </c>
      <c r="T68" s="29">
        <f t="shared" si="111"/>
        <v>0</v>
      </c>
      <c r="U68" s="73">
        <f t="shared" si="9"/>
        <v>0</v>
      </c>
      <c r="V68" s="29">
        <f t="shared" si="112"/>
        <v>0</v>
      </c>
      <c r="W68" s="73">
        <f t="shared" si="11"/>
        <v>0</v>
      </c>
      <c r="X68" s="30" t="s">
        <v>437</v>
      </c>
    </row>
    <row r="69" spans="1:24" ht="78.75" customHeight="1">
      <c r="A69" s="49" t="s">
        <v>238</v>
      </c>
      <c r="B69" s="50" t="s">
        <v>239</v>
      </c>
      <c r="C69" s="51" t="s">
        <v>24</v>
      </c>
      <c r="D69" s="65">
        <f t="shared" ref="D69:D70" si="302">SUM(D70)</f>
        <v>0.317</v>
      </c>
      <c r="E69" s="65">
        <f t="shared" ref="E69:E70" si="303">SUM(E70)</f>
        <v>0</v>
      </c>
      <c r="F69" s="65">
        <f t="shared" ref="F69:F70" si="304">SUM(F70)</f>
        <v>0</v>
      </c>
      <c r="G69" s="65">
        <f t="shared" ref="G69:G70" si="305">SUM(G70)</f>
        <v>0.317</v>
      </c>
      <c r="H69" s="65">
        <f t="shared" ref="H69:H70" si="306">SUM(H70)</f>
        <v>0</v>
      </c>
      <c r="I69" s="65">
        <f t="shared" ref="I69:I70" si="307">SUM(I70)</f>
        <v>0</v>
      </c>
      <c r="J69" s="65">
        <f t="shared" ref="J69:J70" si="308">SUM(J70)</f>
        <v>0</v>
      </c>
      <c r="K69" s="65">
        <f t="shared" ref="K69:K70" si="309">SUM(K70)</f>
        <v>0</v>
      </c>
      <c r="L69" s="65">
        <f t="shared" ref="L69:L70" si="310">SUM(L70)</f>
        <v>0</v>
      </c>
      <c r="M69" s="65">
        <f t="shared" ref="M69:M70" si="311">SUM(M70)</f>
        <v>0</v>
      </c>
      <c r="N69" s="65">
        <f t="shared" ref="N69:V70" si="312">SUM(N70)</f>
        <v>-0.317</v>
      </c>
      <c r="O69" s="75">
        <f t="shared" si="3"/>
        <v>-1</v>
      </c>
      <c r="P69" s="65">
        <f t="shared" si="312"/>
        <v>0</v>
      </c>
      <c r="Q69" s="75">
        <f t="shared" si="5"/>
        <v>0</v>
      </c>
      <c r="R69" s="65">
        <f t="shared" si="312"/>
        <v>0</v>
      </c>
      <c r="S69" s="75">
        <f t="shared" si="7"/>
        <v>0</v>
      </c>
      <c r="T69" s="65">
        <f t="shared" si="312"/>
        <v>-0.317</v>
      </c>
      <c r="U69" s="75">
        <f t="shared" si="9"/>
        <v>-1</v>
      </c>
      <c r="V69" s="65">
        <f t="shared" si="312"/>
        <v>0</v>
      </c>
      <c r="W69" s="75">
        <f t="shared" si="11"/>
        <v>0</v>
      </c>
      <c r="X69" s="65" t="s">
        <v>436</v>
      </c>
    </row>
    <row r="70" spans="1:24" ht="31.5">
      <c r="A70" s="33" t="s">
        <v>240</v>
      </c>
      <c r="B70" s="36" t="s">
        <v>73</v>
      </c>
      <c r="C70" s="35" t="s">
        <v>24</v>
      </c>
      <c r="D70" s="18">
        <f t="shared" si="302"/>
        <v>0.317</v>
      </c>
      <c r="E70" s="18">
        <f t="shared" si="303"/>
        <v>0</v>
      </c>
      <c r="F70" s="18">
        <f t="shared" si="304"/>
        <v>0</v>
      </c>
      <c r="G70" s="18">
        <f t="shared" si="305"/>
        <v>0.317</v>
      </c>
      <c r="H70" s="18">
        <f t="shared" si="306"/>
        <v>0</v>
      </c>
      <c r="I70" s="18">
        <f t="shared" si="307"/>
        <v>0</v>
      </c>
      <c r="J70" s="18">
        <f t="shared" si="308"/>
        <v>0</v>
      </c>
      <c r="K70" s="18">
        <f t="shared" si="309"/>
        <v>0</v>
      </c>
      <c r="L70" s="18">
        <f t="shared" si="310"/>
        <v>0</v>
      </c>
      <c r="M70" s="18">
        <f t="shared" si="311"/>
        <v>0</v>
      </c>
      <c r="N70" s="18">
        <f t="shared" si="312"/>
        <v>-0.317</v>
      </c>
      <c r="O70" s="74">
        <f t="shared" si="3"/>
        <v>-1</v>
      </c>
      <c r="P70" s="18">
        <f t="shared" si="312"/>
        <v>0</v>
      </c>
      <c r="Q70" s="74">
        <f t="shared" si="5"/>
        <v>0</v>
      </c>
      <c r="R70" s="18">
        <f t="shared" si="312"/>
        <v>0</v>
      </c>
      <c r="S70" s="74">
        <f t="shared" si="7"/>
        <v>0</v>
      </c>
      <c r="T70" s="18">
        <f t="shared" si="312"/>
        <v>-0.317</v>
      </c>
      <c r="U70" s="74">
        <f t="shared" si="9"/>
        <v>-1</v>
      </c>
      <c r="V70" s="18">
        <f t="shared" si="312"/>
        <v>0</v>
      </c>
      <c r="W70" s="74">
        <f t="shared" si="11"/>
        <v>0</v>
      </c>
      <c r="X70" s="18" t="s">
        <v>436</v>
      </c>
    </row>
    <row r="71" spans="1:24" ht="63">
      <c r="A71" s="25" t="s">
        <v>241</v>
      </c>
      <c r="B71" s="32" t="s">
        <v>242</v>
      </c>
      <c r="C71" s="52" t="s">
        <v>243</v>
      </c>
      <c r="D71" s="39">
        <f t="shared" si="106"/>
        <v>0.317</v>
      </c>
      <c r="E71" s="28">
        <v>0</v>
      </c>
      <c r="F71" s="28">
        <v>0</v>
      </c>
      <c r="G71" s="38">
        <v>0.317</v>
      </c>
      <c r="H71" s="28">
        <v>0</v>
      </c>
      <c r="I71" s="39">
        <f t="shared" si="107"/>
        <v>0</v>
      </c>
      <c r="J71" s="28">
        <v>0</v>
      </c>
      <c r="K71" s="28">
        <v>0</v>
      </c>
      <c r="L71" s="28">
        <v>0</v>
      </c>
      <c r="M71" s="28">
        <v>0</v>
      </c>
      <c r="N71" s="29">
        <f t="shared" si="108"/>
        <v>-0.317</v>
      </c>
      <c r="O71" s="73">
        <f t="shared" si="3"/>
        <v>-1</v>
      </c>
      <c r="P71" s="29">
        <f t="shared" si="109"/>
        <v>0</v>
      </c>
      <c r="Q71" s="73">
        <f t="shared" si="5"/>
        <v>0</v>
      </c>
      <c r="R71" s="29">
        <f t="shared" si="110"/>
        <v>0</v>
      </c>
      <c r="S71" s="73">
        <f t="shared" si="7"/>
        <v>0</v>
      </c>
      <c r="T71" s="29">
        <f t="shared" si="111"/>
        <v>-0.317</v>
      </c>
      <c r="U71" s="73">
        <f t="shared" si="9"/>
        <v>-1</v>
      </c>
      <c r="V71" s="29">
        <f t="shared" si="112"/>
        <v>0</v>
      </c>
      <c r="W71" s="73">
        <f t="shared" si="11"/>
        <v>0</v>
      </c>
      <c r="X71" s="30" t="s">
        <v>439</v>
      </c>
    </row>
    <row r="72" spans="1:24" ht="47.25">
      <c r="A72" s="43" t="s">
        <v>244</v>
      </c>
      <c r="B72" s="44" t="s">
        <v>245</v>
      </c>
      <c r="C72" s="45" t="s">
        <v>24</v>
      </c>
      <c r="D72" s="63">
        <f t="shared" ref="D72" si="313">SUM(D73,D128,D147,D164)</f>
        <v>20.166999999999998</v>
      </c>
      <c r="E72" s="63">
        <f t="shared" ref="E72" si="314">SUM(E73,E128,E147,E164)</f>
        <v>0</v>
      </c>
      <c r="F72" s="63">
        <f t="shared" ref="F72:G72" si="315">SUM(F73,F128,F147,F164)</f>
        <v>0</v>
      </c>
      <c r="G72" s="63">
        <f t="shared" si="315"/>
        <v>20.166999999999998</v>
      </c>
      <c r="H72" s="63">
        <f t="shared" ref="H72" si="316">SUM(H73,H128,H147,H164)</f>
        <v>0</v>
      </c>
      <c r="I72" s="63">
        <f t="shared" ref="I72" si="317">SUM(I73,I128,I147,I164)</f>
        <v>0</v>
      </c>
      <c r="J72" s="63">
        <f t="shared" ref="J72" si="318">SUM(J73,J128,J147,J164)</f>
        <v>0</v>
      </c>
      <c r="K72" s="63">
        <f t="shared" ref="K72" si="319">SUM(K73,K128,K147,K164)</f>
        <v>0</v>
      </c>
      <c r="L72" s="63">
        <f t="shared" ref="L72" si="320">SUM(L73,L128,L147,L164)</f>
        <v>0</v>
      </c>
      <c r="M72" s="63">
        <f t="shared" ref="M72" si="321">SUM(M73,M128,M147,M164)</f>
        <v>0</v>
      </c>
      <c r="N72" s="63">
        <f t="shared" ref="N72:V72" si="322">SUM(N73,N128,N147,N164)</f>
        <v>-20.166999999999998</v>
      </c>
      <c r="O72" s="78">
        <f t="shared" si="3"/>
        <v>-1</v>
      </c>
      <c r="P72" s="63">
        <f t="shared" si="322"/>
        <v>0</v>
      </c>
      <c r="Q72" s="78">
        <f t="shared" si="5"/>
        <v>0</v>
      </c>
      <c r="R72" s="63">
        <f t="shared" si="322"/>
        <v>0</v>
      </c>
      <c r="S72" s="78">
        <f t="shared" si="7"/>
        <v>0</v>
      </c>
      <c r="T72" s="63">
        <f t="shared" si="322"/>
        <v>-20.166999999999998</v>
      </c>
      <c r="U72" s="78">
        <f t="shared" si="9"/>
        <v>-1</v>
      </c>
      <c r="V72" s="63">
        <f t="shared" si="322"/>
        <v>0</v>
      </c>
      <c r="W72" s="78">
        <f t="shared" si="11"/>
        <v>0</v>
      </c>
      <c r="X72" s="63" t="s">
        <v>436</v>
      </c>
    </row>
    <row r="73" spans="1:24" ht="78.75">
      <c r="A73" s="46" t="s">
        <v>246</v>
      </c>
      <c r="B73" s="47" t="s">
        <v>247</v>
      </c>
      <c r="C73" s="48" t="s">
        <v>24</v>
      </c>
      <c r="D73" s="64">
        <f t="shared" ref="D73" si="323">SUM(D74,D76)</f>
        <v>11.515999999999998</v>
      </c>
      <c r="E73" s="64">
        <f t="shared" ref="E73" si="324">SUM(E74,E76)</f>
        <v>0</v>
      </c>
      <c r="F73" s="64">
        <f t="shared" ref="F73:G73" si="325">SUM(F74,F76)</f>
        <v>0</v>
      </c>
      <c r="G73" s="64">
        <f t="shared" si="325"/>
        <v>11.515999999999998</v>
      </c>
      <c r="H73" s="64">
        <f t="shared" ref="H73" si="326">SUM(H74,H76)</f>
        <v>0</v>
      </c>
      <c r="I73" s="64">
        <f t="shared" ref="I73" si="327">SUM(I74,I76)</f>
        <v>0</v>
      </c>
      <c r="J73" s="64">
        <f t="shared" ref="J73" si="328">SUM(J74,J76)</f>
        <v>0</v>
      </c>
      <c r="K73" s="64">
        <f t="shared" ref="K73" si="329">SUM(K74,K76)</f>
        <v>0</v>
      </c>
      <c r="L73" s="64">
        <f t="shared" ref="L73" si="330">SUM(L74,L76)</f>
        <v>0</v>
      </c>
      <c r="M73" s="64">
        <f t="shared" ref="M73" si="331">SUM(M74,M76)</f>
        <v>0</v>
      </c>
      <c r="N73" s="64">
        <f t="shared" ref="N73:V73" si="332">SUM(N74,N76)</f>
        <v>-11.515999999999998</v>
      </c>
      <c r="O73" s="76">
        <f t="shared" si="3"/>
        <v>-1</v>
      </c>
      <c r="P73" s="64">
        <f t="shared" si="332"/>
        <v>0</v>
      </c>
      <c r="Q73" s="76">
        <f t="shared" si="5"/>
        <v>0</v>
      </c>
      <c r="R73" s="64">
        <f t="shared" si="332"/>
        <v>0</v>
      </c>
      <c r="S73" s="76">
        <f t="shared" si="7"/>
        <v>0</v>
      </c>
      <c r="T73" s="64">
        <f t="shared" si="332"/>
        <v>-11.515999999999998</v>
      </c>
      <c r="U73" s="76">
        <f t="shared" si="9"/>
        <v>-1</v>
      </c>
      <c r="V73" s="64">
        <f t="shared" si="332"/>
        <v>0</v>
      </c>
      <c r="W73" s="76">
        <f t="shared" si="11"/>
        <v>0</v>
      </c>
      <c r="X73" s="64" t="s">
        <v>436</v>
      </c>
    </row>
    <row r="74" spans="1:24" ht="31.5">
      <c r="A74" s="49" t="s">
        <v>248</v>
      </c>
      <c r="B74" s="50" t="s">
        <v>249</v>
      </c>
      <c r="C74" s="51" t="s">
        <v>24</v>
      </c>
      <c r="D74" s="66">
        <f t="shared" ref="D74" si="333">SUM(D75)</f>
        <v>0</v>
      </c>
      <c r="E74" s="66">
        <f t="shared" ref="E74" si="334">SUM(E75)</f>
        <v>0</v>
      </c>
      <c r="F74" s="66">
        <f t="shared" ref="F74" si="335">SUM(F75)</f>
        <v>0</v>
      </c>
      <c r="G74" s="66">
        <f t="shared" ref="G74" si="336">SUM(G75)</f>
        <v>0</v>
      </c>
      <c r="H74" s="66">
        <f t="shared" ref="H74" si="337">SUM(H75)</f>
        <v>0</v>
      </c>
      <c r="I74" s="66">
        <f t="shared" ref="I74" si="338">SUM(I75)</f>
        <v>0</v>
      </c>
      <c r="J74" s="66">
        <f t="shared" ref="J74" si="339">SUM(J75)</f>
        <v>0</v>
      </c>
      <c r="K74" s="66">
        <f t="shared" ref="K74" si="340">SUM(K75)</f>
        <v>0</v>
      </c>
      <c r="L74" s="66">
        <f t="shared" ref="L74" si="341">SUM(L75)</f>
        <v>0</v>
      </c>
      <c r="M74" s="66">
        <f t="shared" ref="M74" si="342">SUM(M75)</f>
        <v>0</v>
      </c>
      <c r="N74" s="66">
        <f t="shared" ref="N74:V74" si="343">SUM(N75)</f>
        <v>0</v>
      </c>
      <c r="O74" s="75">
        <f t="shared" si="3"/>
        <v>0</v>
      </c>
      <c r="P74" s="66">
        <f t="shared" si="343"/>
        <v>0</v>
      </c>
      <c r="Q74" s="75">
        <f t="shared" si="5"/>
        <v>0</v>
      </c>
      <c r="R74" s="66">
        <f t="shared" si="343"/>
        <v>0</v>
      </c>
      <c r="S74" s="75">
        <f t="shared" si="7"/>
        <v>0</v>
      </c>
      <c r="T74" s="66">
        <f t="shared" si="343"/>
        <v>0</v>
      </c>
      <c r="U74" s="75">
        <f t="shared" si="9"/>
        <v>0</v>
      </c>
      <c r="V74" s="66">
        <f t="shared" si="343"/>
        <v>0</v>
      </c>
      <c r="W74" s="75">
        <f t="shared" si="11"/>
        <v>0</v>
      </c>
      <c r="X74" s="65" t="s">
        <v>436</v>
      </c>
    </row>
    <row r="75" spans="1:24">
      <c r="A75" s="40" t="s">
        <v>25</v>
      </c>
      <c r="B75" s="40" t="s">
        <v>25</v>
      </c>
      <c r="C75" s="40" t="s">
        <v>25</v>
      </c>
      <c r="D75" s="39">
        <f t="shared" si="106"/>
        <v>0</v>
      </c>
      <c r="E75" s="28">
        <v>0</v>
      </c>
      <c r="F75" s="28">
        <v>0</v>
      </c>
      <c r="G75" s="38">
        <v>0</v>
      </c>
      <c r="H75" s="28">
        <v>0</v>
      </c>
      <c r="I75" s="39">
        <f t="shared" si="107"/>
        <v>0</v>
      </c>
      <c r="J75" s="28">
        <v>0</v>
      </c>
      <c r="K75" s="28">
        <v>0</v>
      </c>
      <c r="L75" s="28">
        <v>0</v>
      </c>
      <c r="M75" s="28">
        <v>0</v>
      </c>
      <c r="N75" s="29">
        <f t="shared" si="108"/>
        <v>0</v>
      </c>
      <c r="O75" s="73">
        <f t="shared" si="3"/>
        <v>0</v>
      </c>
      <c r="P75" s="29">
        <f t="shared" si="109"/>
        <v>0</v>
      </c>
      <c r="Q75" s="73">
        <f t="shared" si="5"/>
        <v>0</v>
      </c>
      <c r="R75" s="29">
        <f t="shared" si="110"/>
        <v>0</v>
      </c>
      <c r="S75" s="73">
        <f t="shared" si="7"/>
        <v>0</v>
      </c>
      <c r="T75" s="29">
        <f t="shared" si="111"/>
        <v>0</v>
      </c>
      <c r="U75" s="73">
        <f t="shared" si="9"/>
        <v>0</v>
      </c>
      <c r="V75" s="29">
        <f t="shared" si="112"/>
        <v>0</v>
      </c>
      <c r="W75" s="73">
        <f t="shared" si="11"/>
        <v>0</v>
      </c>
      <c r="X75" s="30" t="s">
        <v>437</v>
      </c>
    </row>
    <row r="76" spans="1:24" ht="63">
      <c r="A76" s="49" t="s">
        <v>250</v>
      </c>
      <c r="B76" s="50" t="s">
        <v>251</v>
      </c>
      <c r="C76" s="51" t="s">
        <v>24</v>
      </c>
      <c r="D76" s="65">
        <f t="shared" ref="D76" si="344">SUM(D77,D89)</f>
        <v>11.515999999999998</v>
      </c>
      <c r="E76" s="65">
        <f t="shared" ref="E76" si="345">SUM(E77,E89)</f>
        <v>0</v>
      </c>
      <c r="F76" s="65">
        <f t="shared" ref="F76:G76" si="346">SUM(F77,F89)</f>
        <v>0</v>
      </c>
      <c r="G76" s="65">
        <f t="shared" si="346"/>
        <v>11.515999999999998</v>
      </c>
      <c r="H76" s="65">
        <f t="shared" ref="H76" si="347">SUM(H77,H89)</f>
        <v>0</v>
      </c>
      <c r="I76" s="65">
        <f t="shared" ref="I76" si="348">SUM(I77,I89)</f>
        <v>0</v>
      </c>
      <c r="J76" s="65">
        <f t="shared" ref="J76" si="349">SUM(J77,J89)</f>
        <v>0</v>
      </c>
      <c r="K76" s="65">
        <f t="shared" ref="K76" si="350">SUM(K77,K89)</f>
        <v>0</v>
      </c>
      <c r="L76" s="65">
        <f t="shared" ref="L76" si="351">SUM(L77,L89)</f>
        <v>0</v>
      </c>
      <c r="M76" s="65">
        <f t="shared" ref="M76" si="352">SUM(M77,M89)</f>
        <v>0</v>
      </c>
      <c r="N76" s="65">
        <f t="shared" ref="N76:V76" si="353">SUM(N77,N89)</f>
        <v>-11.515999999999998</v>
      </c>
      <c r="O76" s="75">
        <f t="shared" si="3"/>
        <v>-1</v>
      </c>
      <c r="P76" s="65">
        <f t="shared" si="353"/>
        <v>0</v>
      </c>
      <c r="Q76" s="75">
        <f t="shared" si="5"/>
        <v>0</v>
      </c>
      <c r="R76" s="65">
        <f t="shared" si="353"/>
        <v>0</v>
      </c>
      <c r="S76" s="75">
        <f t="shared" si="7"/>
        <v>0</v>
      </c>
      <c r="T76" s="65">
        <f t="shared" si="353"/>
        <v>-11.515999999999998</v>
      </c>
      <c r="U76" s="75">
        <f t="shared" si="9"/>
        <v>-1</v>
      </c>
      <c r="V76" s="65">
        <f t="shared" si="353"/>
        <v>0</v>
      </c>
      <c r="W76" s="75">
        <f t="shared" si="11"/>
        <v>0</v>
      </c>
      <c r="X76" s="65" t="s">
        <v>436</v>
      </c>
    </row>
    <row r="77" spans="1:24">
      <c r="A77" s="22" t="s">
        <v>252</v>
      </c>
      <c r="B77" s="23" t="s">
        <v>30</v>
      </c>
      <c r="C77" s="16" t="s">
        <v>24</v>
      </c>
      <c r="D77" s="17">
        <f t="shared" ref="D77" si="354">SUM(D78:D88)</f>
        <v>2.6840000000000002</v>
      </c>
      <c r="E77" s="17">
        <f t="shared" ref="E77" si="355">SUM(E78:E88)</f>
        <v>0</v>
      </c>
      <c r="F77" s="17">
        <f t="shared" ref="F77:G77" si="356">SUM(F78:F88)</f>
        <v>0</v>
      </c>
      <c r="G77" s="17">
        <f t="shared" si="356"/>
        <v>2.6840000000000002</v>
      </c>
      <c r="H77" s="17">
        <f t="shared" ref="H77" si="357">SUM(H78:H88)</f>
        <v>0</v>
      </c>
      <c r="I77" s="17">
        <f t="shared" ref="I77" si="358">SUM(I78:I88)</f>
        <v>0</v>
      </c>
      <c r="J77" s="17">
        <f t="shared" ref="J77" si="359">SUM(J78:J88)</f>
        <v>0</v>
      </c>
      <c r="K77" s="17">
        <f t="shared" ref="K77" si="360">SUM(K78:K88)</f>
        <v>0</v>
      </c>
      <c r="L77" s="17">
        <f t="shared" ref="L77" si="361">SUM(L78:L88)</f>
        <v>0</v>
      </c>
      <c r="M77" s="17">
        <f t="shared" ref="M77" si="362">SUM(M78:M88)</f>
        <v>0</v>
      </c>
      <c r="N77" s="17">
        <f t="shared" ref="N77:V77" si="363">SUM(N78:N88)</f>
        <v>-2.6840000000000002</v>
      </c>
      <c r="O77" s="79">
        <f t="shared" si="3"/>
        <v>-1</v>
      </c>
      <c r="P77" s="17">
        <f t="shared" si="363"/>
        <v>0</v>
      </c>
      <c r="Q77" s="79">
        <f t="shared" si="5"/>
        <v>0</v>
      </c>
      <c r="R77" s="17">
        <f t="shared" si="363"/>
        <v>0</v>
      </c>
      <c r="S77" s="79">
        <f t="shared" si="7"/>
        <v>0</v>
      </c>
      <c r="T77" s="17">
        <f t="shared" si="363"/>
        <v>-2.6840000000000002</v>
      </c>
      <c r="U77" s="79">
        <f t="shared" si="9"/>
        <v>-1</v>
      </c>
      <c r="V77" s="17">
        <f t="shared" si="363"/>
        <v>0</v>
      </c>
      <c r="W77" s="79">
        <f t="shared" si="11"/>
        <v>0</v>
      </c>
      <c r="X77" s="17" t="s">
        <v>436</v>
      </c>
    </row>
    <row r="78" spans="1:24" ht="63">
      <c r="A78" s="25" t="s">
        <v>253</v>
      </c>
      <c r="B78" s="53" t="s">
        <v>254</v>
      </c>
      <c r="C78" s="27" t="s">
        <v>55</v>
      </c>
      <c r="D78" s="39">
        <f t="shared" si="106"/>
        <v>0</v>
      </c>
      <c r="E78" s="28">
        <v>0</v>
      </c>
      <c r="F78" s="28">
        <v>0</v>
      </c>
      <c r="G78" s="38">
        <v>0</v>
      </c>
      <c r="H78" s="28">
        <v>0</v>
      </c>
      <c r="I78" s="39">
        <f t="shared" si="107"/>
        <v>0</v>
      </c>
      <c r="J78" s="28">
        <v>0</v>
      </c>
      <c r="K78" s="28">
        <v>0</v>
      </c>
      <c r="L78" s="28">
        <v>0</v>
      </c>
      <c r="M78" s="28">
        <v>0</v>
      </c>
      <c r="N78" s="29">
        <f t="shared" si="108"/>
        <v>0</v>
      </c>
      <c r="O78" s="73">
        <f t="shared" si="3"/>
        <v>0</v>
      </c>
      <c r="P78" s="29">
        <f t="shared" si="109"/>
        <v>0</v>
      </c>
      <c r="Q78" s="73">
        <f t="shared" si="5"/>
        <v>0</v>
      </c>
      <c r="R78" s="29">
        <f t="shared" si="110"/>
        <v>0</v>
      </c>
      <c r="S78" s="73">
        <f t="shared" si="7"/>
        <v>0</v>
      </c>
      <c r="T78" s="29">
        <f t="shared" si="111"/>
        <v>0</v>
      </c>
      <c r="U78" s="73">
        <f t="shared" si="9"/>
        <v>0</v>
      </c>
      <c r="V78" s="29">
        <f t="shared" si="112"/>
        <v>0</v>
      </c>
      <c r="W78" s="73">
        <f t="shared" si="11"/>
        <v>0</v>
      </c>
      <c r="X78" s="30" t="s">
        <v>437</v>
      </c>
    </row>
    <row r="79" spans="1:24" ht="47.25">
      <c r="A79" s="25" t="s">
        <v>255</v>
      </c>
      <c r="B79" s="32" t="s">
        <v>56</v>
      </c>
      <c r="C79" s="27" t="s">
        <v>57</v>
      </c>
      <c r="D79" s="39">
        <f t="shared" si="106"/>
        <v>0</v>
      </c>
      <c r="E79" s="28">
        <v>0</v>
      </c>
      <c r="F79" s="28">
        <v>0</v>
      </c>
      <c r="G79" s="38">
        <v>0</v>
      </c>
      <c r="H79" s="28">
        <v>0</v>
      </c>
      <c r="I79" s="39">
        <f t="shared" si="107"/>
        <v>0</v>
      </c>
      <c r="J79" s="28">
        <v>0</v>
      </c>
      <c r="K79" s="28">
        <v>0</v>
      </c>
      <c r="L79" s="28">
        <v>0</v>
      </c>
      <c r="M79" s="28">
        <v>0</v>
      </c>
      <c r="N79" s="29">
        <f t="shared" si="108"/>
        <v>0</v>
      </c>
      <c r="O79" s="73">
        <f t="shared" si="3"/>
        <v>0</v>
      </c>
      <c r="P79" s="29">
        <f t="shared" si="109"/>
        <v>0</v>
      </c>
      <c r="Q79" s="73">
        <f t="shared" si="5"/>
        <v>0</v>
      </c>
      <c r="R79" s="29">
        <f t="shared" si="110"/>
        <v>0</v>
      </c>
      <c r="S79" s="73">
        <f t="shared" si="7"/>
        <v>0</v>
      </c>
      <c r="T79" s="29">
        <f t="shared" si="111"/>
        <v>0</v>
      </c>
      <c r="U79" s="73">
        <f t="shared" si="9"/>
        <v>0</v>
      </c>
      <c r="V79" s="29">
        <f t="shared" si="112"/>
        <v>0</v>
      </c>
      <c r="W79" s="73">
        <f t="shared" si="11"/>
        <v>0</v>
      </c>
      <c r="X79" s="30" t="s">
        <v>437</v>
      </c>
    </row>
    <row r="80" spans="1:24" ht="47.25">
      <c r="A80" s="25" t="s">
        <v>256</v>
      </c>
      <c r="B80" s="32" t="s">
        <v>257</v>
      </c>
      <c r="C80" s="27" t="s">
        <v>58</v>
      </c>
      <c r="D80" s="39">
        <f t="shared" si="106"/>
        <v>0.83899999999999997</v>
      </c>
      <c r="E80" s="28">
        <v>0</v>
      </c>
      <c r="F80" s="28">
        <v>0</v>
      </c>
      <c r="G80" s="38">
        <v>0.83899999999999997</v>
      </c>
      <c r="H80" s="28">
        <v>0</v>
      </c>
      <c r="I80" s="39">
        <f t="shared" si="107"/>
        <v>0</v>
      </c>
      <c r="J80" s="28">
        <v>0</v>
      </c>
      <c r="K80" s="28">
        <v>0</v>
      </c>
      <c r="L80" s="28">
        <v>0</v>
      </c>
      <c r="M80" s="28">
        <v>0</v>
      </c>
      <c r="N80" s="29">
        <f t="shared" si="108"/>
        <v>-0.83899999999999997</v>
      </c>
      <c r="O80" s="73">
        <f t="shared" si="3"/>
        <v>-1</v>
      </c>
      <c r="P80" s="29">
        <f t="shared" si="109"/>
        <v>0</v>
      </c>
      <c r="Q80" s="73">
        <f t="shared" si="5"/>
        <v>0</v>
      </c>
      <c r="R80" s="29">
        <f t="shared" si="110"/>
        <v>0</v>
      </c>
      <c r="S80" s="73">
        <f t="shared" si="7"/>
        <v>0</v>
      </c>
      <c r="T80" s="29">
        <f t="shared" si="111"/>
        <v>-0.83899999999999997</v>
      </c>
      <c r="U80" s="73">
        <f t="shared" si="9"/>
        <v>-1</v>
      </c>
      <c r="V80" s="29">
        <f t="shared" si="112"/>
        <v>0</v>
      </c>
      <c r="W80" s="73">
        <f t="shared" si="11"/>
        <v>0</v>
      </c>
      <c r="X80" s="30" t="s">
        <v>440</v>
      </c>
    </row>
    <row r="81" spans="1:24" ht="47.25">
      <c r="A81" s="25" t="s">
        <v>258</v>
      </c>
      <c r="B81" s="32" t="s">
        <v>59</v>
      </c>
      <c r="C81" s="28" t="s">
        <v>60</v>
      </c>
      <c r="D81" s="39">
        <f t="shared" si="106"/>
        <v>0</v>
      </c>
      <c r="E81" s="28">
        <v>0</v>
      </c>
      <c r="F81" s="28">
        <v>0</v>
      </c>
      <c r="G81" s="38">
        <v>0</v>
      </c>
      <c r="H81" s="28">
        <v>0</v>
      </c>
      <c r="I81" s="39">
        <f t="shared" si="107"/>
        <v>0</v>
      </c>
      <c r="J81" s="28">
        <v>0</v>
      </c>
      <c r="K81" s="28">
        <v>0</v>
      </c>
      <c r="L81" s="28">
        <v>0</v>
      </c>
      <c r="M81" s="28">
        <v>0</v>
      </c>
      <c r="N81" s="29">
        <f t="shared" si="108"/>
        <v>0</v>
      </c>
      <c r="O81" s="73">
        <f t="shared" si="3"/>
        <v>0</v>
      </c>
      <c r="P81" s="29">
        <f t="shared" si="109"/>
        <v>0</v>
      </c>
      <c r="Q81" s="73">
        <f t="shared" si="5"/>
        <v>0</v>
      </c>
      <c r="R81" s="29">
        <f t="shared" si="110"/>
        <v>0</v>
      </c>
      <c r="S81" s="73">
        <f t="shared" si="7"/>
        <v>0</v>
      </c>
      <c r="T81" s="29">
        <f t="shared" si="111"/>
        <v>0</v>
      </c>
      <c r="U81" s="73">
        <f t="shared" si="9"/>
        <v>0</v>
      </c>
      <c r="V81" s="29">
        <f t="shared" si="112"/>
        <v>0</v>
      </c>
      <c r="W81" s="73">
        <f t="shared" si="11"/>
        <v>0</v>
      </c>
      <c r="X81" s="30" t="s">
        <v>437</v>
      </c>
    </row>
    <row r="82" spans="1:24" ht="47.25" customHeight="1">
      <c r="A82" s="25" t="s">
        <v>259</v>
      </c>
      <c r="B82" s="32" t="s">
        <v>61</v>
      </c>
      <c r="C82" s="27" t="s">
        <v>62</v>
      </c>
      <c r="D82" s="39">
        <f t="shared" si="106"/>
        <v>0</v>
      </c>
      <c r="E82" s="28">
        <v>0</v>
      </c>
      <c r="F82" s="28">
        <v>0</v>
      </c>
      <c r="G82" s="38">
        <v>0</v>
      </c>
      <c r="H82" s="28">
        <v>0</v>
      </c>
      <c r="I82" s="39">
        <f t="shared" si="107"/>
        <v>0</v>
      </c>
      <c r="J82" s="28">
        <v>0</v>
      </c>
      <c r="K82" s="28">
        <v>0</v>
      </c>
      <c r="L82" s="28">
        <v>0</v>
      </c>
      <c r="M82" s="28">
        <v>0</v>
      </c>
      <c r="N82" s="29">
        <f t="shared" si="108"/>
        <v>0</v>
      </c>
      <c r="O82" s="73">
        <f t="shared" si="3"/>
        <v>0</v>
      </c>
      <c r="P82" s="29">
        <f t="shared" si="109"/>
        <v>0</v>
      </c>
      <c r="Q82" s="73">
        <f t="shared" si="5"/>
        <v>0</v>
      </c>
      <c r="R82" s="29">
        <f t="shared" si="110"/>
        <v>0</v>
      </c>
      <c r="S82" s="73">
        <f t="shared" si="7"/>
        <v>0</v>
      </c>
      <c r="T82" s="29">
        <f t="shared" si="111"/>
        <v>0</v>
      </c>
      <c r="U82" s="73">
        <f t="shared" si="9"/>
        <v>0</v>
      </c>
      <c r="V82" s="29">
        <f t="shared" si="112"/>
        <v>0</v>
      </c>
      <c r="W82" s="73">
        <f t="shared" si="11"/>
        <v>0</v>
      </c>
      <c r="X82" s="30" t="s">
        <v>437</v>
      </c>
    </row>
    <row r="83" spans="1:24" ht="47.25">
      <c r="A83" s="25" t="s">
        <v>260</v>
      </c>
      <c r="B83" s="32" t="s">
        <v>261</v>
      </c>
      <c r="C83" s="27" t="s">
        <v>63</v>
      </c>
      <c r="D83" s="39">
        <f t="shared" si="106"/>
        <v>0.83899999999999997</v>
      </c>
      <c r="E83" s="28">
        <v>0</v>
      </c>
      <c r="F83" s="28">
        <v>0</v>
      </c>
      <c r="G83" s="38">
        <v>0.83899999999999997</v>
      </c>
      <c r="H83" s="28">
        <v>0</v>
      </c>
      <c r="I83" s="39">
        <f t="shared" si="107"/>
        <v>0</v>
      </c>
      <c r="J83" s="28">
        <v>0</v>
      </c>
      <c r="K83" s="28">
        <v>0</v>
      </c>
      <c r="L83" s="28">
        <v>0</v>
      </c>
      <c r="M83" s="28">
        <v>0</v>
      </c>
      <c r="N83" s="29">
        <f t="shared" si="108"/>
        <v>-0.83899999999999997</v>
      </c>
      <c r="O83" s="73">
        <f t="shared" si="3"/>
        <v>-1</v>
      </c>
      <c r="P83" s="29">
        <f t="shared" si="109"/>
        <v>0</v>
      </c>
      <c r="Q83" s="73">
        <f t="shared" si="5"/>
        <v>0</v>
      </c>
      <c r="R83" s="29">
        <f t="shared" si="110"/>
        <v>0</v>
      </c>
      <c r="S83" s="73">
        <f t="shared" si="7"/>
        <v>0</v>
      </c>
      <c r="T83" s="29">
        <f t="shared" si="111"/>
        <v>-0.83899999999999997</v>
      </c>
      <c r="U83" s="73">
        <f t="shared" si="9"/>
        <v>-1</v>
      </c>
      <c r="V83" s="29">
        <f t="shared" si="112"/>
        <v>0</v>
      </c>
      <c r="W83" s="73">
        <f t="shared" si="11"/>
        <v>0</v>
      </c>
      <c r="X83" s="30" t="s">
        <v>440</v>
      </c>
    </row>
    <row r="84" spans="1:24" ht="47.25">
      <c r="A84" s="25" t="s">
        <v>262</v>
      </c>
      <c r="B84" s="32" t="s">
        <v>64</v>
      </c>
      <c r="C84" s="27" t="s">
        <v>65</v>
      </c>
      <c r="D84" s="39">
        <f t="shared" si="106"/>
        <v>0</v>
      </c>
      <c r="E84" s="28">
        <v>0</v>
      </c>
      <c r="F84" s="28">
        <v>0</v>
      </c>
      <c r="G84" s="38">
        <v>0</v>
      </c>
      <c r="H84" s="28">
        <v>0</v>
      </c>
      <c r="I84" s="39">
        <f t="shared" si="107"/>
        <v>0</v>
      </c>
      <c r="J84" s="28">
        <v>0</v>
      </c>
      <c r="K84" s="28">
        <v>0</v>
      </c>
      <c r="L84" s="28">
        <v>0</v>
      </c>
      <c r="M84" s="28">
        <v>0</v>
      </c>
      <c r="N84" s="29">
        <f t="shared" si="108"/>
        <v>0</v>
      </c>
      <c r="O84" s="73">
        <f t="shared" si="3"/>
        <v>0</v>
      </c>
      <c r="P84" s="29">
        <f t="shared" si="109"/>
        <v>0</v>
      </c>
      <c r="Q84" s="73">
        <f t="shared" si="5"/>
        <v>0</v>
      </c>
      <c r="R84" s="29">
        <f t="shared" si="110"/>
        <v>0</v>
      </c>
      <c r="S84" s="73">
        <f t="shared" si="7"/>
        <v>0</v>
      </c>
      <c r="T84" s="29">
        <f t="shared" si="111"/>
        <v>0</v>
      </c>
      <c r="U84" s="73">
        <f t="shared" si="9"/>
        <v>0</v>
      </c>
      <c r="V84" s="29">
        <f t="shared" si="112"/>
        <v>0</v>
      </c>
      <c r="W84" s="73">
        <f t="shared" si="11"/>
        <v>0</v>
      </c>
      <c r="X84" s="30" t="s">
        <v>437</v>
      </c>
    </row>
    <row r="85" spans="1:24" ht="31.5">
      <c r="A85" s="25" t="s">
        <v>263</v>
      </c>
      <c r="B85" s="32" t="s">
        <v>66</v>
      </c>
      <c r="C85" s="28" t="s">
        <v>67</v>
      </c>
      <c r="D85" s="39">
        <f t="shared" ref="D85:D146" si="364">E85+F85+G85+H85</f>
        <v>0</v>
      </c>
      <c r="E85" s="28">
        <v>0</v>
      </c>
      <c r="F85" s="28">
        <v>0</v>
      </c>
      <c r="G85" s="38">
        <v>0</v>
      </c>
      <c r="H85" s="28">
        <v>0</v>
      </c>
      <c r="I85" s="39">
        <f t="shared" ref="I85:I146" si="365">J85+K85+L85+M85</f>
        <v>0</v>
      </c>
      <c r="J85" s="28">
        <v>0</v>
      </c>
      <c r="K85" s="28">
        <v>0</v>
      </c>
      <c r="L85" s="28">
        <v>0</v>
      </c>
      <c r="M85" s="28">
        <v>0</v>
      </c>
      <c r="N85" s="29">
        <f t="shared" ref="N85:N146" si="366">I85-D85</f>
        <v>0</v>
      </c>
      <c r="O85" s="73">
        <f t="shared" ref="O85:O148" si="367">IF(I85&gt;0,(IF((SUM(D85)=0), 1,(I85/SUM(D85)-1))),(IF((SUM(D85)=0), 0,(I85/SUM(D85)-1))))</f>
        <v>0</v>
      </c>
      <c r="P85" s="29">
        <f t="shared" ref="P85:P146" si="368">J85-E85</f>
        <v>0</v>
      </c>
      <c r="Q85" s="73">
        <f t="shared" ref="Q85:Q148" si="369">IF(J85&gt;0,(IF((SUM(E85)=0), 1,(J85/SUM(I85)-1))),(IF((SUM(E85)=0), 0,(J85/SUM(E85)-1))))</f>
        <v>0</v>
      </c>
      <c r="R85" s="29">
        <f t="shared" ref="R85:R146" si="370">K85-F85</f>
        <v>0</v>
      </c>
      <c r="S85" s="73">
        <f t="shared" ref="S85:S148" si="371">IF(K85&gt;0,(IF((SUM(F85)=0), 1,(K85/SUM(F85)-1))),(IF((SUM(F85)=0), 0,(K85/SUM(F85)-1))))</f>
        <v>0</v>
      </c>
      <c r="T85" s="29">
        <f t="shared" ref="T85:T146" si="372">L85-G85</f>
        <v>0</v>
      </c>
      <c r="U85" s="73">
        <f t="shared" ref="U85:U148" si="373">IF(L85&gt;0,(IF((SUM(G85)=0), 1,(L85/SUM(G85)-1))),(IF((SUM(G85)=0), 0,(L85/SUM(G85)-1))))</f>
        <v>0</v>
      </c>
      <c r="V85" s="29">
        <f t="shared" ref="V85:V146" si="374">M85-H85</f>
        <v>0</v>
      </c>
      <c r="W85" s="73">
        <f t="shared" ref="W85:W148" si="375">IF(M85&gt;0,(IF((SUM(H85)=0), 1,(M85/SUM(H85)-1))),(IF((SUM(H85)=0), 0,(M85/SUM(H85)-1))))</f>
        <v>0</v>
      </c>
      <c r="X85" s="30" t="s">
        <v>437</v>
      </c>
    </row>
    <row r="86" spans="1:24" ht="31.5">
      <c r="A86" s="25" t="s">
        <v>264</v>
      </c>
      <c r="B86" s="32" t="s">
        <v>68</v>
      </c>
      <c r="C86" s="27" t="s">
        <v>69</v>
      </c>
      <c r="D86" s="39">
        <f t="shared" si="364"/>
        <v>0</v>
      </c>
      <c r="E86" s="28">
        <v>0</v>
      </c>
      <c r="F86" s="28">
        <v>0</v>
      </c>
      <c r="G86" s="38">
        <v>0</v>
      </c>
      <c r="H86" s="28">
        <v>0</v>
      </c>
      <c r="I86" s="39">
        <f t="shared" si="365"/>
        <v>0</v>
      </c>
      <c r="J86" s="28">
        <v>0</v>
      </c>
      <c r="K86" s="28">
        <v>0</v>
      </c>
      <c r="L86" s="28">
        <v>0</v>
      </c>
      <c r="M86" s="28">
        <v>0</v>
      </c>
      <c r="N86" s="29">
        <f t="shared" si="366"/>
        <v>0</v>
      </c>
      <c r="O86" s="73">
        <f t="shared" si="367"/>
        <v>0</v>
      </c>
      <c r="P86" s="29">
        <f t="shared" si="368"/>
        <v>0</v>
      </c>
      <c r="Q86" s="73">
        <f t="shared" si="369"/>
        <v>0</v>
      </c>
      <c r="R86" s="29">
        <f t="shared" si="370"/>
        <v>0</v>
      </c>
      <c r="S86" s="73">
        <f t="shared" si="371"/>
        <v>0</v>
      </c>
      <c r="T86" s="29">
        <f t="shared" si="372"/>
        <v>0</v>
      </c>
      <c r="U86" s="73">
        <f t="shared" si="373"/>
        <v>0</v>
      </c>
      <c r="V86" s="29">
        <f t="shared" si="374"/>
        <v>0</v>
      </c>
      <c r="W86" s="73">
        <f t="shared" si="375"/>
        <v>0</v>
      </c>
      <c r="X86" s="30" t="s">
        <v>437</v>
      </c>
    </row>
    <row r="87" spans="1:24" ht="78.75">
      <c r="A87" s="25" t="s">
        <v>265</v>
      </c>
      <c r="B87" s="32" t="s">
        <v>70</v>
      </c>
      <c r="C87" s="27" t="s">
        <v>71</v>
      </c>
      <c r="D87" s="39">
        <f t="shared" si="364"/>
        <v>0</v>
      </c>
      <c r="E87" s="28">
        <v>0</v>
      </c>
      <c r="F87" s="28">
        <v>0</v>
      </c>
      <c r="G87" s="38">
        <v>0</v>
      </c>
      <c r="H87" s="28">
        <v>0</v>
      </c>
      <c r="I87" s="39">
        <f t="shared" si="365"/>
        <v>0</v>
      </c>
      <c r="J87" s="28">
        <v>0</v>
      </c>
      <c r="K87" s="28">
        <v>0</v>
      </c>
      <c r="L87" s="28">
        <v>0</v>
      </c>
      <c r="M87" s="28">
        <v>0</v>
      </c>
      <c r="N87" s="29">
        <f t="shared" si="366"/>
        <v>0</v>
      </c>
      <c r="O87" s="73">
        <f t="shared" si="367"/>
        <v>0</v>
      </c>
      <c r="P87" s="29">
        <f t="shared" si="368"/>
        <v>0</v>
      </c>
      <c r="Q87" s="73">
        <f t="shared" si="369"/>
        <v>0</v>
      </c>
      <c r="R87" s="29">
        <f t="shared" si="370"/>
        <v>0</v>
      </c>
      <c r="S87" s="73">
        <f t="shared" si="371"/>
        <v>0</v>
      </c>
      <c r="T87" s="29">
        <f t="shared" si="372"/>
        <v>0</v>
      </c>
      <c r="U87" s="73">
        <f t="shared" si="373"/>
        <v>0</v>
      </c>
      <c r="V87" s="29">
        <f t="shared" si="374"/>
        <v>0</v>
      </c>
      <c r="W87" s="73">
        <f t="shared" si="375"/>
        <v>0</v>
      </c>
      <c r="X87" s="30" t="s">
        <v>437</v>
      </c>
    </row>
    <row r="88" spans="1:24" ht="78.75">
      <c r="A88" s="25" t="s">
        <v>266</v>
      </c>
      <c r="B88" s="32" t="s">
        <v>267</v>
      </c>
      <c r="C88" s="27" t="s">
        <v>72</v>
      </c>
      <c r="D88" s="39">
        <f t="shared" si="364"/>
        <v>1.006</v>
      </c>
      <c r="E88" s="28">
        <v>0</v>
      </c>
      <c r="F88" s="28">
        <v>0</v>
      </c>
      <c r="G88" s="38">
        <v>1.006</v>
      </c>
      <c r="H88" s="28">
        <v>0</v>
      </c>
      <c r="I88" s="39">
        <f t="shared" si="365"/>
        <v>0</v>
      </c>
      <c r="J88" s="28">
        <v>0</v>
      </c>
      <c r="K88" s="28">
        <v>0</v>
      </c>
      <c r="L88" s="28">
        <v>0</v>
      </c>
      <c r="M88" s="28">
        <v>0</v>
      </c>
      <c r="N88" s="29">
        <f t="shared" si="366"/>
        <v>-1.006</v>
      </c>
      <c r="O88" s="73">
        <f t="shared" si="367"/>
        <v>-1</v>
      </c>
      <c r="P88" s="29">
        <f t="shared" si="368"/>
        <v>0</v>
      </c>
      <c r="Q88" s="73">
        <f t="shared" si="369"/>
        <v>0</v>
      </c>
      <c r="R88" s="29">
        <f t="shared" si="370"/>
        <v>0</v>
      </c>
      <c r="S88" s="73">
        <f t="shared" si="371"/>
        <v>0</v>
      </c>
      <c r="T88" s="29">
        <f t="shared" si="372"/>
        <v>-1.006</v>
      </c>
      <c r="U88" s="73">
        <f t="shared" si="373"/>
        <v>-1</v>
      </c>
      <c r="V88" s="29">
        <f t="shared" si="374"/>
        <v>0</v>
      </c>
      <c r="W88" s="73">
        <f t="shared" si="375"/>
        <v>0</v>
      </c>
      <c r="X88" s="30" t="s">
        <v>439</v>
      </c>
    </row>
    <row r="89" spans="1:24" ht="31.5">
      <c r="A89" s="33" t="s">
        <v>268</v>
      </c>
      <c r="B89" s="34" t="s">
        <v>73</v>
      </c>
      <c r="C89" s="35" t="s">
        <v>24</v>
      </c>
      <c r="D89" s="18">
        <f t="shared" ref="D89" si="376">SUM(D90:D127)</f>
        <v>8.831999999999999</v>
      </c>
      <c r="E89" s="18">
        <f t="shared" ref="E89" si="377">SUM(E90:E127)</f>
        <v>0</v>
      </c>
      <c r="F89" s="18">
        <f t="shared" ref="F89:G89" si="378">SUM(F90:F127)</f>
        <v>0</v>
      </c>
      <c r="G89" s="18">
        <f t="shared" si="378"/>
        <v>8.831999999999999</v>
      </c>
      <c r="H89" s="18">
        <f t="shared" ref="H89" si="379">SUM(H90:H127)</f>
        <v>0</v>
      </c>
      <c r="I89" s="18">
        <f t="shared" ref="I89" si="380">SUM(I90:I127)</f>
        <v>0</v>
      </c>
      <c r="J89" s="18">
        <f t="shared" ref="J89" si="381">SUM(J90:J127)</f>
        <v>0</v>
      </c>
      <c r="K89" s="18">
        <f t="shared" ref="K89" si="382">SUM(K90:K127)</f>
        <v>0</v>
      </c>
      <c r="L89" s="18">
        <f t="shared" ref="L89" si="383">SUM(L90:L127)</f>
        <v>0</v>
      </c>
      <c r="M89" s="18">
        <f t="shared" ref="M89" si="384">SUM(M90:M127)</f>
        <v>0</v>
      </c>
      <c r="N89" s="18">
        <f t="shared" ref="N89:V89" si="385">SUM(N90:N127)</f>
        <v>-8.831999999999999</v>
      </c>
      <c r="O89" s="74">
        <f t="shared" si="367"/>
        <v>-1</v>
      </c>
      <c r="P89" s="18">
        <f t="shared" si="385"/>
        <v>0</v>
      </c>
      <c r="Q89" s="74">
        <f t="shared" si="369"/>
        <v>0</v>
      </c>
      <c r="R89" s="18">
        <f t="shared" si="385"/>
        <v>0</v>
      </c>
      <c r="S89" s="74">
        <f t="shared" si="371"/>
        <v>0</v>
      </c>
      <c r="T89" s="18">
        <f t="shared" si="385"/>
        <v>-8.831999999999999</v>
      </c>
      <c r="U89" s="74">
        <f t="shared" si="373"/>
        <v>-1</v>
      </c>
      <c r="V89" s="18">
        <f t="shared" si="385"/>
        <v>0</v>
      </c>
      <c r="W89" s="74">
        <f t="shared" si="375"/>
        <v>0</v>
      </c>
      <c r="X89" s="18" t="s">
        <v>436</v>
      </c>
    </row>
    <row r="90" spans="1:24" ht="47.25">
      <c r="A90" s="25" t="s">
        <v>269</v>
      </c>
      <c r="B90" s="32" t="s">
        <v>74</v>
      </c>
      <c r="C90" s="27" t="s">
        <v>75</v>
      </c>
      <c r="D90" s="39">
        <f t="shared" si="364"/>
        <v>0</v>
      </c>
      <c r="E90" s="28">
        <v>0</v>
      </c>
      <c r="F90" s="28">
        <v>0</v>
      </c>
      <c r="G90" s="38">
        <v>0</v>
      </c>
      <c r="H90" s="28">
        <v>0</v>
      </c>
      <c r="I90" s="39">
        <f t="shared" si="365"/>
        <v>0</v>
      </c>
      <c r="J90" s="28">
        <v>0</v>
      </c>
      <c r="K90" s="28">
        <v>0</v>
      </c>
      <c r="L90" s="28">
        <v>0</v>
      </c>
      <c r="M90" s="28">
        <v>0</v>
      </c>
      <c r="N90" s="29">
        <f t="shared" si="366"/>
        <v>0</v>
      </c>
      <c r="O90" s="73">
        <f t="shared" si="367"/>
        <v>0</v>
      </c>
      <c r="P90" s="29">
        <f t="shared" si="368"/>
        <v>0</v>
      </c>
      <c r="Q90" s="73">
        <f t="shared" si="369"/>
        <v>0</v>
      </c>
      <c r="R90" s="29">
        <f t="shared" si="370"/>
        <v>0</v>
      </c>
      <c r="S90" s="73">
        <f t="shared" si="371"/>
        <v>0</v>
      </c>
      <c r="T90" s="29">
        <f t="shared" si="372"/>
        <v>0</v>
      </c>
      <c r="U90" s="73">
        <f t="shared" si="373"/>
        <v>0</v>
      </c>
      <c r="V90" s="29">
        <f t="shared" si="374"/>
        <v>0</v>
      </c>
      <c r="W90" s="73">
        <f t="shared" si="375"/>
        <v>0</v>
      </c>
      <c r="X90" s="30" t="s">
        <v>437</v>
      </c>
    </row>
    <row r="91" spans="1:24" ht="47.25">
      <c r="A91" s="25" t="s">
        <v>270</v>
      </c>
      <c r="B91" s="32" t="s">
        <v>76</v>
      </c>
      <c r="C91" s="27" t="s">
        <v>77</v>
      </c>
      <c r="D91" s="39">
        <f t="shared" si="364"/>
        <v>0</v>
      </c>
      <c r="E91" s="28">
        <v>0</v>
      </c>
      <c r="F91" s="28">
        <v>0</v>
      </c>
      <c r="G91" s="38">
        <v>0</v>
      </c>
      <c r="H91" s="28">
        <v>0</v>
      </c>
      <c r="I91" s="39">
        <f t="shared" si="365"/>
        <v>0</v>
      </c>
      <c r="J91" s="28">
        <v>0</v>
      </c>
      <c r="K91" s="28">
        <v>0</v>
      </c>
      <c r="L91" s="28">
        <v>0</v>
      </c>
      <c r="M91" s="28">
        <v>0</v>
      </c>
      <c r="N91" s="29">
        <f t="shared" si="366"/>
        <v>0</v>
      </c>
      <c r="O91" s="73">
        <f t="shared" si="367"/>
        <v>0</v>
      </c>
      <c r="P91" s="29">
        <f t="shared" si="368"/>
        <v>0</v>
      </c>
      <c r="Q91" s="73">
        <f t="shared" si="369"/>
        <v>0</v>
      </c>
      <c r="R91" s="29">
        <f t="shared" si="370"/>
        <v>0</v>
      </c>
      <c r="S91" s="73">
        <f t="shared" si="371"/>
        <v>0</v>
      </c>
      <c r="T91" s="29">
        <f t="shared" si="372"/>
        <v>0</v>
      </c>
      <c r="U91" s="73">
        <f t="shared" si="373"/>
        <v>0</v>
      </c>
      <c r="V91" s="29">
        <f t="shared" si="374"/>
        <v>0</v>
      </c>
      <c r="W91" s="73">
        <f t="shared" si="375"/>
        <v>0</v>
      </c>
      <c r="X91" s="30" t="s">
        <v>437</v>
      </c>
    </row>
    <row r="92" spans="1:24" ht="47.25">
      <c r="A92" s="25" t="s">
        <v>271</v>
      </c>
      <c r="B92" s="32" t="s">
        <v>272</v>
      </c>
      <c r="C92" s="27" t="s">
        <v>78</v>
      </c>
      <c r="D92" s="39">
        <f t="shared" si="364"/>
        <v>0</v>
      </c>
      <c r="E92" s="28">
        <v>0</v>
      </c>
      <c r="F92" s="28">
        <v>0</v>
      </c>
      <c r="G92" s="38">
        <v>0</v>
      </c>
      <c r="H92" s="28">
        <v>0</v>
      </c>
      <c r="I92" s="39">
        <f t="shared" si="365"/>
        <v>0</v>
      </c>
      <c r="J92" s="28">
        <v>0</v>
      </c>
      <c r="K92" s="28">
        <v>0</v>
      </c>
      <c r="L92" s="28">
        <v>0</v>
      </c>
      <c r="M92" s="28">
        <v>0</v>
      </c>
      <c r="N92" s="29">
        <f t="shared" si="366"/>
        <v>0</v>
      </c>
      <c r="O92" s="73">
        <f t="shared" si="367"/>
        <v>0</v>
      </c>
      <c r="P92" s="29">
        <f t="shared" si="368"/>
        <v>0</v>
      </c>
      <c r="Q92" s="73">
        <f t="shared" si="369"/>
        <v>0</v>
      </c>
      <c r="R92" s="29">
        <f t="shared" si="370"/>
        <v>0</v>
      </c>
      <c r="S92" s="73">
        <f t="shared" si="371"/>
        <v>0</v>
      </c>
      <c r="T92" s="29">
        <f t="shared" si="372"/>
        <v>0</v>
      </c>
      <c r="U92" s="73">
        <f t="shared" si="373"/>
        <v>0</v>
      </c>
      <c r="V92" s="29">
        <f t="shared" si="374"/>
        <v>0</v>
      </c>
      <c r="W92" s="73">
        <f t="shared" si="375"/>
        <v>0</v>
      </c>
      <c r="X92" s="30" t="s">
        <v>437</v>
      </c>
    </row>
    <row r="93" spans="1:24" ht="47.25">
      <c r="A93" s="25" t="s">
        <v>273</v>
      </c>
      <c r="B93" s="37" t="s">
        <v>274</v>
      </c>
      <c r="C93" s="28" t="s">
        <v>275</v>
      </c>
      <c r="D93" s="39">
        <f t="shared" si="364"/>
        <v>0</v>
      </c>
      <c r="E93" s="28">
        <v>0</v>
      </c>
      <c r="F93" s="28">
        <v>0</v>
      </c>
      <c r="G93" s="38">
        <v>0</v>
      </c>
      <c r="H93" s="28">
        <v>0</v>
      </c>
      <c r="I93" s="39">
        <f t="shared" si="365"/>
        <v>0</v>
      </c>
      <c r="J93" s="28">
        <v>0</v>
      </c>
      <c r="K93" s="28">
        <v>0</v>
      </c>
      <c r="L93" s="28">
        <v>0</v>
      </c>
      <c r="M93" s="28">
        <v>0</v>
      </c>
      <c r="N93" s="29">
        <f t="shared" si="366"/>
        <v>0</v>
      </c>
      <c r="O93" s="73">
        <f t="shared" si="367"/>
        <v>0</v>
      </c>
      <c r="P93" s="29">
        <f t="shared" si="368"/>
        <v>0</v>
      </c>
      <c r="Q93" s="73">
        <f t="shared" si="369"/>
        <v>0</v>
      </c>
      <c r="R93" s="29">
        <f t="shared" si="370"/>
        <v>0</v>
      </c>
      <c r="S93" s="73">
        <f t="shared" si="371"/>
        <v>0</v>
      </c>
      <c r="T93" s="29">
        <f t="shared" si="372"/>
        <v>0</v>
      </c>
      <c r="U93" s="73">
        <f t="shared" si="373"/>
        <v>0</v>
      </c>
      <c r="V93" s="29">
        <f t="shared" si="374"/>
        <v>0</v>
      </c>
      <c r="W93" s="73">
        <f t="shared" si="375"/>
        <v>0</v>
      </c>
      <c r="X93" s="30" t="s">
        <v>437</v>
      </c>
    </row>
    <row r="94" spans="1:24" ht="47.25">
      <c r="A94" s="25" t="s">
        <v>276</v>
      </c>
      <c r="B94" s="32" t="s">
        <v>277</v>
      </c>
      <c r="C94" s="27" t="s">
        <v>79</v>
      </c>
      <c r="D94" s="39">
        <f t="shared" si="364"/>
        <v>0</v>
      </c>
      <c r="E94" s="28">
        <v>0</v>
      </c>
      <c r="F94" s="28">
        <v>0</v>
      </c>
      <c r="G94" s="38">
        <v>0</v>
      </c>
      <c r="H94" s="28">
        <v>0</v>
      </c>
      <c r="I94" s="39">
        <f t="shared" si="365"/>
        <v>0</v>
      </c>
      <c r="J94" s="28">
        <v>0</v>
      </c>
      <c r="K94" s="28">
        <v>0</v>
      </c>
      <c r="L94" s="28">
        <v>0</v>
      </c>
      <c r="M94" s="28">
        <v>0</v>
      </c>
      <c r="N94" s="29">
        <f t="shared" si="366"/>
        <v>0</v>
      </c>
      <c r="O94" s="73">
        <f t="shared" si="367"/>
        <v>0</v>
      </c>
      <c r="P94" s="29">
        <f t="shared" si="368"/>
        <v>0</v>
      </c>
      <c r="Q94" s="73">
        <f t="shared" si="369"/>
        <v>0</v>
      </c>
      <c r="R94" s="29">
        <f t="shared" si="370"/>
        <v>0</v>
      </c>
      <c r="S94" s="73">
        <f t="shared" si="371"/>
        <v>0</v>
      </c>
      <c r="T94" s="29">
        <f t="shared" si="372"/>
        <v>0</v>
      </c>
      <c r="U94" s="73">
        <f t="shared" si="373"/>
        <v>0</v>
      </c>
      <c r="V94" s="29">
        <f t="shared" si="374"/>
        <v>0</v>
      </c>
      <c r="W94" s="73">
        <f t="shared" si="375"/>
        <v>0</v>
      </c>
      <c r="X94" s="30" t="s">
        <v>437</v>
      </c>
    </row>
    <row r="95" spans="1:24" ht="47.25">
      <c r="A95" s="25" t="s">
        <v>278</v>
      </c>
      <c r="B95" s="32" t="s">
        <v>80</v>
      </c>
      <c r="C95" s="27" t="s">
        <v>81</v>
      </c>
      <c r="D95" s="39">
        <f t="shared" si="364"/>
        <v>0</v>
      </c>
      <c r="E95" s="28">
        <v>0</v>
      </c>
      <c r="F95" s="28">
        <v>0</v>
      </c>
      <c r="G95" s="38">
        <v>0</v>
      </c>
      <c r="H95" s="28">
        <v>0</v>
      </c>
      <c r="I95" s="39">
        <f t="shared" si="365"/>
        <v>0</v>
      </c>
      <c r="J95" s="28">
        <v>0</v>
      </c>
      <c r="K95" s="28">
        <v>0</v>
      </c>
      <c r="L95" s="28">
        <v>0</v>
      </c>
      <c r="M95" s="28">
        <v>0</v>
      </c>
      <c r="N95" s="29">
        <f t="shared" si="366"/>
        <v>0</v>
      </c>
      <c r="O95" s="73">
        <f t="shared" si="367"/>
        <v>0</v>
      </c>
      <c r="P95" s="29">
        <f t="shared" si="368"/>
        <v>0</v>
      </c>
      <c r="Q95" s="73">
        <f t="shared" si="369"/>
        <v>0</v>
      </c>
      <c r="R95" s="29">
        <f t="shared" si="370"/>
        <v>0</v>
      </c>
      <c r="S95" s="73">
        <f t="shared" si="371"/>
        <v>0</v>
      </c>
      <c r="T95" s="29">
        <f t="shared" si="372"/>
        <v>0</v>
      </c>
      <c r="U95" s="73">
        <f t="shared" si="373"/>
        <v>0</v>
      </c>
      <c r="V95" s="29">
        <f t="shared" si="374"/>
        <v>0</v>
      </c>
      <c r="W95" s="73">
        <f t="shared" si="375"/>
        <v>0</v>
      </c>
      <c r="X95" s="30" t="s">
        <v>437</v>
      </c>
    </row>
    <row r="96" spans="1:24" ht="47.25">
      <c r="A96" s="25" t="s">
        <v>279</v>
      </c>
      <c r="B96" s="32" t="s">
        <v>280</v>
      </c>
      <c r="C96" s="27" t="s">
        <v>82</v>
      </c>
      <c r="D96" s="39">
        <f t="shared" si="364"/>
        <v>1.6</v>
      </c>
      <c r="E96" s="28">
        <v>0</v>
      </c>
      <c r="F96" s="28">
        <v>0</v>
      </c>
      <c r="G96" s="38">
        <v>1.6</v>
      </c>
      <c r="H96" s="28">
        <v>0</v>
      </c>
      <c r="I96" s="39">
        <f t="shared" si="365"/>
        <v>0</v>
      </c>
      <c r="J96" s="28">
        <v>0</v>
      </c>
      <c r="K96" s="28">
        <v>0</v>
      </c>
      <c r="L96" s="28">
        <v>0</v>
      </c>
      <c r="M96" s="28">
        <v>0</v>
      </c>
      <c r="N96" s="29">
        <f t="shared" si="366"/>
        <v>-1.6</v>
      </c>
      <c r="O96" s="73">
        <f t="shared" si="367"/>
        <v>-1</v>
      </c>
      <c r="P96" s="29">
        <f t="shared" si="368"/>
        <v>0</v>
      </c>
      <c r="Q96" s="73">
        <f t="shared" si="369"/>
        <v>0</v>
      </c>
      <c r="R96" s="29">
        <f t="shared" si="370"/>
        <v>0</v>
      </c>
      <c r="S96" s="73">
        <f t="shared" si="371"/>
        <v>0</v>
      </c>
      <c r="T96" s="29">
        <f t="shared" si="372"/>
        <v>-1.6</v>
      </c>
      <c r="U96" s="73">
        <f t="shared" si="373"/>
        <v>-1</v>
      </c>
      <c r="V96" s="29">
        <f t="shared" si="374"/>
        <v>0</v>
      </c>
      <c r="W96" s="73">
        <f t="shared" si="375"/>
        <v>0</v>
      </c>
      <c r="X96" s="30" t="s">
        <v>440</v>
      </c>
    </row>
    <row r="97" spans="1:24" ht="47.25">
      <c r="A97" s="25" t="s">
        <v>281</v>
      </c>
      <c r="B97" s="32" t="s">
        <v>282</v>
      </c>
      <c r="C97" s="27" t="s">
        <v>83</v>
      </c>
      <c r="D97" s="39">
        <f t="shared" si="364"/>
        <v>0</v>
      </c>
      <c r="E97" s="28">
        <v>0</v>
      </c>
      <c r="F97" s="28">
        <v>0</v>
      </c>
      <c r="G97" s="38">
        <v>0</v>
      </c>
      <c r="H97" s="28">
        <v>0</v>
      </c>
      <c r="I97" s="39">
        <f t="shared" si="365"/>
        <v>0</v>
      </c>
      <c r="J97" s="28">
        <v>0</v>
      </c>
      <c r="K97" s="28">
        <v>0</v>
      </c>
      <c r="L97" s="28">
        <v>0</v>
      </c>
      <c r="M97" s="28">
        <v>0</v>
      </c>
      <c r="N97" s="29">
        <f t="shared" si="366"/>
        <v>0</v>
      </c>
      <c r="O97" s="73">
        <f t="shared" si="367"/>
        <v>0</v>
      </c>
      <c r="P97" s="29">
        <f t="shared" si="368"/>
        <v>0</v>
      </c>
      <c r="Q97" s="73">
        <f t="shared" si="369"/>
        <v>0</v>
      </c>
      <c r="R97" s="29">
        <f t="shared" si="370"/>
        <v>0</v>
      </c>
      <c r="S97" s="73">
        <f t="shared" si="371"/>
        <v>0</v>
      </c>
      <c r="T97" s="29">
        <f t="shared" si="372"/>
        <v>0</v>
      </c>
      <c r="U97" s="73">
        <f t="shared" si="373"/>
        <v>0</v>
      </c>
      <c r="V97" s="29">
        <f t="shared" si="374"/>
        <v>0</v>
      </c>
      <c r="W97" s="73">
        <f t="shared" si="375"/>
        <v>0</v>
      </c>
      <c r="X97" s="30" t="s">
        <v>437</v>
      </c>
    </row>
    <row r="98" spans="1:24" ht="47.25">
      <c r="A98" s="25" t="s">
        <v>283</v>
      </c>
      <c r="B98" s="32" t="s">
        <v>284</v>
      </c>
      <c r="C98" s="27" t="s">
        <v>84</v>
      </c>
      <c r="D98" s="39">
        <f t="shared" si="364"/>
        <v>1.0669999999999999</v>
      </c>
      <c r="E98" s="28">
        <v>0</v>
      </c>
      <c r="F98" s="28">
        <v>0</v>
      </c>
      <c r="G98" s="38">
        <v>1.0669999999999999</v>
      </c>
      <c r="H98" s="28">
        <v>0</v>
      </c>
      <c r="I98" s="39">
        <f t="shared" si="365"/>
        <v>0</v>
      </c>
      <c r="J98" s="28">
        <v>0</v>
      </c>
      <c r="K98" s="28">
        <v>0</v>
      </c>
      <c r="L98" s="28">
        <v>0</v>
      </c>
      <c r="M98" s="28">
        <v>0</v>
      </c>
      <c r="N98" s="29">
        <f t="shared" si="366"/>
        <v>-1.0669999999999999</v>
      </c>
      <c r="O98" s="73">
        <f t="shared" si="367"/>
        <v>-1</v>
      </c>
      <c r="P98" s="29">
        <f t="shared" si="368"/>
        <v>0</v>
      </c>
      <c r="Q98" s="73">
        <f t="shared" si="369"/>
        <v>0</v>
      </c>
      <c r="R98" s="29">
        <f t="shared" si="370"/>
        <v>0</v>
      </c>
      <c r="S98" s="73">
        <f t="shared" si="371"/>
        <v>0</v>
      </c>
      <c r="T98" s="29">
        <f t="shared" si="372"/>
        <v>-1.0669999999999999</v>
      </c>
      <c r="U98" s="73">
        <f t="shared" si="373"/>
        <v>-1</v>
      </c>
      <c r="V98" s="29">
        <f t="shared" si="374"/>
        <v>0</v>
      </c>
      <c r="W98" s="73">
        <f t="shared" si="375"/>
        <v>0</v>
      </c>
      <c r="X98" s="30" t="s">
        <v>439</v>
      </c>
    </row>
    <row r="99" spans="1:24" ht="47.25">
      <c r="A99" s="25" t="s">
        <v>285</v>
      </c>
      <c r="B99" s="37" t="s">
        <v>85</v>
      </c>
      <c r="C99" s="27" t="s">
        <v>86</v>
      </c>
      <c r="D99" s="39">
        <f t="shared" si="364"/>
        <v>0</v>
      </c>
      <c r="E99" s="28">
        <v>0</v>
      </c>
      <c r="F99" s="28">
        <v>0</v>
      </c>
      <c r="G99" s="38">
        <v>0</v>
      </c>
      <c r="H99" s="28">
        <v>0</v>
      </c>
      <c r="I99" s="39">
        <f t="shared" si="365"/>
        <v>0</v>
      </c>
      <c r="J99" s="28">
        <v>0</v>
      </c>
      <c r="K99" s="28">
        <v>0</v>
      </c>
      <c r="L99" s="28">
        <v>0</v>
      </c>
      <c r="M99" s="28">
        <v>0</v>
      </c>
      <c r="N99" s="29">
        <f t="shared" si="366"/>
        <v>0</v>
      </c>
      <c r="O99" s="73">
        <f t="shared" si="367"/>
        <v>0</v>
      </c>
      <c r="P99" s="29">
        <f t="shared" si="368"/>
        <v>0</v>
      </c>
      <c r="Q99" s="73">
        <f t="shared" si="369"/>
        <v>0</v>
      </c>
      <c r="R99" s="29">
        <f t="shared" si="370"/>
        <v>0</v>
      </c>
      <c r="S99" s="73">
        <f t="shared" si="371"/>
        <v>0</v>
      </c>
      <c r="T99" s="29">
        <f t="shared" si="372"/>
        <v>0</v>
      </c>
      <c r="U99" s="73">
        <f t="shared" si="373"/>
        <v>0</v>
      </c>
      <c r="V99" s="29">
        <f t="shared" si="374"/>
        <v>0</v>
      </c>
      <c r="W99" s="73">
        <f t="shared" si="375"/>
        <v>0</v>
      </c>
      <c r="X99" s="30" t="s">
        <v>437</v>
      </c>
    </row>
    <row r="100" spans="1:24" ht="47.25">
      <c r="A100" s="25" t="s">
        <v>286</v>
      </c>
      <c r="B100" s="37" t="s">
        <v>287</v>
      </c>
      <c r="C100" s="27" t="s">
        <v>87</v>
      </c>
      <c r="D100" s="39">
        <f t="shared" si="364"/>
        <v>0</v>
      </c>
      <c r="E100" s="28">
        <v>0</v>
      </c>
      <c r="F100" s="28">
        <v>0</v>
      </c>
      <c r="G100" s="38">
        <v>0</v>
      </c>
      <c r="H100" s="28">
        <v>0</v>
      </c>
      <c r="I100" s="39">
        <f t="shared" si="365"/>
        <v>0</v>
      </c>
      <c r="J100" s="28">
        <v>0</v>
      </c>
      <c r="K100" s="28">
        <v>0</v>
      </c>
      <c r="L100" s="28">
        <v>0</v>
      </c>
      <c r="M100" s="28">
        <v>0</v>
      </c>
      <c r="N100" s="29">
        <f t="shared" si="366"/>
        <v>0</v>
      </c>
      <c r="O100" s="73">
        <f t="shared" si="367"/>
        <v>0</v>
      </c>
      <c r="P100" s="29">
        <f t="shared" si="368"/>
        <v>0</v>
      </c>
      <c r="Q100" s="73">
        <f t="shared" si="369"/>
        <v>0</v>
      </c>
      <c r="R100" s="29">
        <f t="shared" si="370"/>
        <v>0</v>
      </c>
      <c r="S100" s="73">
        <f t="shared" si="371"/>
        <v>0</v>
      </c>
      <c r="T100" s="29">
        <f t="shared" si="372"/>
        <v>0</v>
      </c>
      <c r="U100" s="73">
        <f t="shared" si="373"/>
        <v>0</v>
      </c>
      <c r="V100" s="29">
        <f t="shared" si="374"/>
        <v>0</v>
      </c>
      <c r="W100" s="73">
        <f t="shared" si="375"/>
        <v>0</v>
      </c>
      <c r="X100" s="30" t="s">
        <v>437</v>
      </c>
    </row>
    <row r="101" spans="1:24" ht="47.25">
      <c r="A101" s="25" t="s">
        <v>288</v>
      </c>
      <c r="B101" s="32" t="s">
        <v>289</v>
      </c>
      <c r="C101" s="27" t="s">
        <v>88</v>
      </c>
      <c r="D101" s="39">
        <f t="shared" si="364"/>
        <v>0.83899999999999997</v>
      </c>
      <c r="E101" s="28">
        <v>0</v>
      </c>
      <c r="F101" s="28">
        <v>0</v>
      </c>
      <c r="G101" s="38">
        <v>0.83899999999999997</v>
      </c>
      <c r="H101" s="28">
        <v>0</v>
      </c>
      <c r="I101" s="39">
        <f t="shared" si="365"/>
        <v>0</v>
      </c>
      <c r="J101" s="28">
        <v>0</v>
      </c>
      <c r="K101" s="28">
        <v>0</v>
      </c>
      <c r="L101" s="28">
        <v>0</v>
      </c>
      <c r="M101" s="28">
        <v>0</v>
      </c>
      <c r="N101" s="29">
        <f t="shared" si="366"/>
        <v>-0.83899999999999997</v>
      </c>
      <c r="O101" s="73">
        <f t="shared" si="367"/>
        <v>-1</v>
      </c>
      <c r="P101" s="29">
        <f t="shared" si="368"/>
        <v>0</v>
      </c>
      <c r="Q101" s="73">
        <f t="shared" si="369"/>
        <v>0</v>
      </c>
      <c r="R101" s="29">
        <f t="shared" si="370"/>
        <v>0</v>
      </c>
      <c r="S101" s="73">
        <f t="shared" si="371"/>
        <v>0</v>
      </c>
      <c r="T101" s="29">
        <f t="shared" si="372"/>
        <v>-0.83899999999999997</v>
      </c>
      <c r="U101" s="73">
        <f t="shared" si="373"/>
        <v>-1</v>
      </c>
      <c r="V101" s="29">
        <f t="shared" si="374"/>
        <v>0</v>
      </c>
      <c r="W101" s="73">
        <f t="shared" si="375"/>
        <v>0</v>
      </c>
      <c r="X101" s="30" t="s">
        <v>440</v>
      </c>
    </row>
    <row r="102" spans="1:24" ht="47.25">
      <c r="A102" s="25" t="s">
        <v>290</v>
      </c>
      <c r="B102" s="37" t="s">
        <v>89</v>
      </c>
      <c r="C102" s="27" t="s">
        <v>90</v>
      </c>
      <c r="D102" s="39">
        <f t="shared" si="364"/>
        <v>0.42</v>
      </c>
      <c r="E102" s="28">
        <v>0</v>
      </c>
      <c r="F102" s="28">
        <v>0</v>
      </c>
      <c r="G102" s="38">
        <v>0.42</v>
      </c>
      <c r="H102" s="28">
        <v>0</v>
      </c>
      <c r="I102" s="39">
        <f t="shared" si="365"/>
        <v>0</v>
      </c>
      <c r="J102" s="28">
        <v>0</v>
      </c>
      <c r="K102" s="28">
        <v>0</v>
      </c>
      <c r="L102" s="28">
        <v>0</v>
      </c>
      <c r="M102" s="28">
        <v>0</v>
      </c>
      <c r="N102" s="29">
        <f t="shared" si="366"/>
        <v>-0.42</v>
      </c>
      <c r="O102" s="73">
        <f t="shared" si="367"/>
        <v>-1</v>
      </c>
      <c r="P102" s="29">
        <f t="shared" si="368"/>
        <v>0</v>
      </c>
      <c r="Q102" s="73">
        <f t="shared" si="369"/>
        <v>0</v>
      </c>
      <c r="R102" s="29">
        <f t="shared" si="370"/>
        <v>0</v>
      </c>
      <c r="S102" s="73">
        <f t="shared" si="371"/>
        <v>0</v>
      </c>
      <c r="T102" s="29">
        <f t="shared" si="372"/>
        <v>-0.42</v>
      </c>
      <c r="U102" s="73">
        <f t="shared" si="373"/>
        <v>-1</v>
      </c>
      <c r="V102" s="29">
        <f t="shared" si="374"/>
        <v>0</v>
      </c>
      <c r="W102" s="73">
        <f t="shared" si="375"/>
        <v>0</v>
      </c>
      <c r="X102" s="30" t="s">
        <v>439</v>
      </c>
    </row>
    <row r="103" spans="1:24" ht="47.25">
      <c r="A103" s="25" t="s">
        <v>291</v>
      </c>
      <c r="B103" s="37" t="s">
        <v>91</v>
      </c>
      <c r="C103" s="27" t="s">
        <v>92</v>
      </c>
      <c r="D103" s="39">
        <f t="shared" si="364"/>
        <v>1.1279999999999999</v>
      </c>
      <c r="E103" s="28">
        <v>0</v>
      </c>
      <c r="F103" s="28">
        <v>0</v>
      </c>
      <c r="G103" s="38">
        <v>1.1279999999999999</v>
      </c>
      <c r="H103" s="28">
        <v>0</v>
      </c>
      <c r="I103" s="39">
        <f t="shared" si="365"/>
        <v>0</v>
      </c>
      <c r="J103" s="28">
        <v>0</v>
      </c>
      <c r="K103" s="28">
        <v>0</v>
      </c>
      <c r="L103" s="28">
        <v>0</v>
      </c>
      <c r="M103" s="28">
        <v>0</v>
      </c>
      <c r="N103" s="29">
        <f t="shared" si="366"/>
        <v>-1.1279999999999999</v>
      </c>
      <c r="O103" s="73">
        <f t="shared" si="367"/>
        <v>-1</v>
      </c>
      <c r="P103" s="29">
        <f t="shared" si="368"/>
        <v>0</v>
      </c>
      <c r="Q103" s="73">
        <f t="shared" si="369"/>
        <v>0</v>
      </c>
      <c r="R103" s="29">
        <f t="shared" si="370"/>
        <v>0</v>
      </c>
      <c r="S103" s="73">
        <f t="shared" si="371"/>
        <v>0</v>
      </c>
      <c r="T103" s="29">
        <f t="shared" si="372"/>
        <v>-1.1279999999999999</v>
      </c>
      <c r="U103" s="73">
        <f t="shared" si="373"/>
        <v>-1</v>
      </c>
      <c r="V103" s="29">
        <f t="shared" si="374"/>
        <v>0</v>
      </c>
      <c r="W103" s="73">
        <f t="shared" si="375"/>
        <v>0</v>
      </c>
      <c r="X103" s="30" t="s">
        <v>439</v>
      </c>
    </row>
    <row r="104" spans="1:24" ht="47.25">
      <c r="A104" s="25" t="s">
        <v>292</v>
      </c>
      <c r="B104" s="37" t="s">
        <v>93</v>
      </c>
      <c r="C104" s="27" t="s">
        <v>94</v>
      </c>
      <c r="D104" s="39">
        <f t="shared" si="364"/>
        <v>0</v>
      </c>
      <c r="E104" s="28">
        <v>0</v>
      </c>
      <c r="F104" s="28">
        <v>0</v>
      </c>
      <c r="G104" s="38">
        <v>0</v>
      </c>
      <c r="H104" s="28">
        <v>0</v>
      </c>
      <c r="I104" s="39">
        <f t="shared" si="365"/>
        <v>0</v>
      </c>
      <c r="J104" s="28">
        <v>0</v>
      </c>
      <c r="K104" s="28">
        <v>0</v>
      </c>
      <c r="L104" s="28">
        <v>0</v>
      </c>
      <c r="M104" s="28">
        <v>0</v>
      </c>
      <c r="N104" s="29">
        <f t="shared" si="366"/>
        <v>0</v>
      </c>
      <c r="O104" s="73">
        <f t="shared" si="367"/>
        <v>0</v>
      </c>
      <c r="P104" s="29">
        <f t="shared" si="368"/>
        <v>0</v>
      </c>
      <c r="Q104" s="73">
        <f t="shared" si="369"/>
        <v>0</v>
      </c>
      <c r="R104" s="29">
        <f t="shared" si="370"/>
        <v>0</v>
      </c>
      <c r="S104" s="73">
        <f t="shared" si="371"/>
        <v>0</v>
      </c>
      <c r="T104" s="29">
        <f t="shared" si="372"/>
        <v>0</v>
      </c>
      <c r="U104" s="73">
        <f t="shared" si="373"/>
        <v>0</v>
      </c>
      <c r="V104" s="29">
        <f t="shared" si="374"/>
        <v>0</v>
      </c>
      <c r="W104" s="73">
        <f t="shared" si="375"/>
        <v>0</v>
      </c>
      <c r="X104" s="30" t="s">
        <v>437</v>
      </c>
    </row>
    <row r="105" spans="1:24" ht="47.25">
      <c r="A105" s="25" t="s">
        <v>293</v>
      </c>
      <c r="B105" s="37" t="s">
        <v>95</v>
      </c>
      <c r="C105" s="27" t="s">
        <v>96</v>
      </c>
      <c r="D105" s="39">
        <f t="shared" si="364"/>
        <v>0</v>
      </c>
      <c r="E105" s="28">
        <v>0</v>
      </c>
      <c r="F105" s="28">
        <v>0</v>
      </c>
      <c r="G105" s="38">
        <v>0</v>
      </c>
      <c r="H105" s="28">
        <v>0</v>
      </c>
      <c r="I105" s="39">
        <f t="shared" si="365"/>
        <v>0</v>
      </c>
      <c r="J105" s="28">
        <v>0</v>
      </c>
      <c r="K105" s="28">
        <v>0</v>
      </c>
      <c r="L105" s="28">
        <v>0</v>
      </c>
      <c r="M105" s="28">
        <v>0</v>
      </c>
      <c r="N105" s="29">
        <f t="shared" si="366"/>
        <v>0</v>
      </c>
      <c r="O105" s="73">
        <f t="shared" si="367"/>
        <v>0</v>
      </c>
      <c r="P105" s="29">
        <f t="shared" si="368"/>
        <v>0</v>
      </c>
      <c r="Q105" s="73">
        <f t="shared" si="369"/>
        <v>0</v>
      </c>
      <c r="R105" s="29">
        <f t="shared" si="370"/>
        <v>0</v>
      </c>
      <c r="S105" s="73">
        <f t="shared" si="371"/>
        <v>0</v>
      </c>
      <c r="T105" s="29">
        <f t="shared" si="372"/>
        <v>0</v>
      </c>
      <c r="U105" s="73">
        <f t="shared" si="373"/>
        <v>0</v>
      </c>
      <c r="V105" s="29">
        <f t="shared" si="374"/>
        <v>0</v>
      </c>
      <c r="W105" s="73">
        <f t="shared" si="375"/>
        <v>0</v>
      </c>
      <c r="X105" s="30" t="s">
        <v>437</v>
      </c>
    </row>
    <row r="106" spans="1:24" ht="47.25">
      <c r="A106" s="25" t="s">
        <v>294</v>
      </c>
      <c r="B106" s="37" t="s">
        <v>97</v>
      </c>
      <c r="C106" s="27" t="s">
        <v>98</v>
      </c>
      <c r="D106" s="39">
        <f t="shared" si="364"/>
        <v>0</v>
      </c>
      <c r="E106" s="28">
        <v>0</v>
      </c>
      <c r="F106" s="28">
        <v>0</v>
      </c>
      <c r="G106" s="38">
        <v>0</v>
      </c>
      <c r="H106" s="28">
        <v>0</v>
      </c>
      <c r="I106" s="39">
        <f t="shared" si="365"/>
        <v>0</v>
      </c>
      <c r="J106" s="28">
        <v>0</v>
      </c>
      <c r="K106" s="28">
        <v>0</v>
      </c>
      <c r="L106" s="28">
        <v>0</v>
      </c>
      <c r="M106" s="28">
        <v>0</v>
      </c>
      <c r="N106" s="29">
        <f t="shared" si="366"/>
        <v>0</v>
      </c>
      <c r="O106" s="73">
        <f t="shared" si="367"/>
        <v>0</v>
      </c>
      <c r="P106" s="29">
        <f t="shared" si="368"/>
        <v>0</v>
      </c>
      <c r="Q106" s="73">
        <f t="shared" si="369"/>
        <v>0</v>
      </c>
      <c r="R106" s="29">
        <f t="shared" si="370"/>
        <v>0</v>
      </c>
      <c r="S106" s="73">
        <f t="shared" si="371"/>
        <v>0</v>
      </c>
      <c r="T106" s="29">
        <f t="shared" si="372"/>
        <v>0</v>
      </c>
      <c r="U106" s="73">
        <f t="shared" si="373"/>
        <v>0</v>
      </c>
      <c r="V106" s="29">
        <f t="shared" si="374"/>
        <v>0</v>
      </c>
      <c r="W106" s="73">
        <f t="shared" si="375"/>
        <v>0</v>
      </c>
      <c r="X106" s="30" t="s">
        <v>437</v>
      </c>
    </row>
    <row r="107" spans="1:24" ht="47.25">
      <c r="A107" s="25" t="s">
        <v>295</v>
      </c>
      <c r="B107" s="37" t="s">
        <v>99</v>
      </c>
      <c r="C107" s="28" t="s">
        <v>100</v>
      </c>
      <c r="D107" s="39">
        <f t="shared" si="364"/>
        <v>0</v>
      </c>
      <c r="E107" s="28">
        <v>0</v>
      </c>
      <c r="F107" s="28">
        <v>0</v>
      </c>
      <c r="G107" s="38">
        <v>0</v>
      </c>
      <c r="H107" s="28">
        <v>0</v>
      </c>
      <c r="I107" s="39">
        <f t="shared" si="365"/>
        <v>0</v>
      </c>
      <c r="J107" s="28">
        <v>0</v>
      </c>
      <c r="K107" s="28">
        <v>0</v>
      </c>
      <c r="L107" s="28">
        <v>0</v>
      </c>
      <c r="M107" s="28">
        <v>0</v>
      </c>
      <c r="N107" s="29">
        <f t="shared" si="366"/>
        <v>0</v>
      </c>
      <c r="O107" s="73">
        <f t="shared" si="367"/>
        <v>0</v>
      </c>
      <c r="P107" s="29">
        <f t="shared" si="368"/>
        <v>0</v>
      </c>
      <c r="Q107" s="73">
        <f t="shared" si="369"/>
        <v>0</v>
      </c>
      <c r="R107" s="29">
        <f t="shared" si="370"/>
        <v>0</v>
      </c>
      <c r="S107" s="73">
        <f t="shared" si="371"/>
        <v>0</v>
      </c>
      <c r="T107" s="29">
        <f t="shared" si="372"/>
        <v>0</v>
      </c>
      <c r="U107" s="73">
        <f t="shared" si="373"/>
        <v>0</v>
      </c>
      <c r="V107" s="29">
        <f t="shared" si="374"/>
        <v>0</v>
      </c>
      <c r="W107" s="73">
        <f t="shared" si="375"/>
        <v>0</v>
      </c>
      <c r="X107" s="30" t="s">
        <v>437</v>
      </c>
    </row>
    <row r="108" spans="1:24" ht="47.25">
      <c r="A108" s="25" t="s">
        <v>296</v>
      </c>
      <c r="B108" s="37" t="s">
        <v>101</v>
      </c>
      <c r="C108" s="27" t="s">
        <v>102</v>
      </c>
      <c r="D108" s="39">
        <f t="shared" si="364"/>
        <v>0</v>
      </c>
      <c r="E108" s="28">
        <v>0</v>
      </c>
      <c r="F108" s="28">
        <v>0</v>
      </c>
      <c r="G108" s="38">
        <v>0</v>
      </c>
      <c r="H108" s="28">
        <v>0</v>
      </c>
      <c r="I108" s="39">
        <f t="shared" si="365"/>
        <v>0</v>
      </c>
      <c r="J108" s="28">
        <v>0</v>
      </c>
      <c r="K108" s="28">
        <v>0</v>
      </c>
      <c r="L108" s="28">
        <v>0</v>
      </c>
      <c r="M108" s="28">
        <v>0</v>
      </c>
      <c r="N108" s="29">
        <f t="shared" si="366"/>
        <v>0</v>
      </c>
      <c r="O108" s="73">
        <f t="shared" si="367"/>
        <v>0</v>
      </c>
      <c r="P108" s="29">
        <f t="shared" si="368"/>
        <v>0</v>
      </c>
      <c r="Q108" s="73">
        <f t="shared" si="369"/>
        <v>0</v>
      </c>
      <c r="R108" s="29">
        <f t="shared" si="370"/>
        <v>0</v>
      </c>
      <c r="S108" s="73">
        <f t="shared" si="371"/>
        <v>0</v>
      </c>
      <c r="T108" s="29">
        <f t="shared" si="372"/>
        <v>0</v>
      </c>
      <c r="U108" s="73">
        <f t="shared" si="373"/>
        <v>0</v>
      </c>
      <c r="V108" s="29">
        <f t="shared" si="374"/>
        <v>0</v>
      </c>
      <c r="W108" s="73">
        <f t="shared" si="375"/>
        <v>0</v>
      </c>
      <c r="X108" s="30" t="s">
        <v>437</v>
      </c>
    </row>
    <row r="109" spans="1:24" ht="47.25">
      <c r="A109" s="25" t="s">
        <v>297</v>
      </c>
      <c r="B109" s="37" t="s">
        <v>103</v>
      </c>
      <c r="C109" s="27" t="s">
        <v>104</v>
      </c>
      <c r="D109" s="39">
        <f t="shared" si="364"/>
        <v>0</v>
      </c>
      <c r="E109" s="28">
        <v>0</v>
      </c>
      <c r="F109" s="28">
        <v>0</v>
      </c>
      <c r="G109" s="38">
        <v>0</v>
      </c>
      <c r="H109" s="28">
        <v>0</v>
      </c>
      <c r="I109" s="39">
        <f t="shared" si="365"/>
        <v>0</v>
      </c>
      <c r="J109" s="28">
        <v>0</v>
      </c>
      <c r="K109" s="28">
        <v>0</v>
      </c>
      <c r="L109" s="28">
        <v>0</v>
      </c>
      <c r="M109" s="28">
        <v>0</v>
      </c>
      <c r="N109" s="29">
        <f t="shared" si="366"/>
        <v>0</v>
      </c>
      <c r="O109" s="73">
        <f t="shared" si="367"/>
        <v>0</v>
      </c>
      <c r="P109" s="29">
        <f t="shared" si="368"/>
        <v>0</v>
      </c>
      <c r="Q109" s="73">
        <f t="shared" si="369"/>
        <v>0</v>
      </c>
      <c r="R109" s="29">
        <f t="shared" si="370"/>
        <v>0</v>
      </c>
      <c r="S109" s="73">
        <f t="shared" si="371"/>
        <v>0</v>
      </c>
      <c r="T109" s="29">
        <f t="shared" si="372"/>
        <v>0</v>
      </c>
      <c r="U109" s="73">
        <f t="shared" si="373"/>
        <v>0</v>
      </c>
      <c r="V109" s="29">
        <f t="shared" si="374"/>
        <v>0</v>
      </c>
      <c r="W109" s="73">
        <f t="shared" si="375"/>
        <v>0</v>
      </c>
      <c r="X109" s="30" t="s">
        <v>437</v>
      </c>
    </row>
    <row r="110" spans="1:24" ht="47.25">
      <c r="A110" s="25" t="s">
        <v>298</v>
      </c>
      <c r="B110" s="37" t="s">
        <v>105</v>
      </c>
      <c r="C110" s="27" t="s">
        <v>106</v>
      </c>
      <c r="D110" s="39">
        <f t="shared" si="364"/>
        <v>0</v>
      </c>
      <c r="E110" s="28">
        <v>0</v>
      </c>
      <c r="F110" s="28">
        <v>0</v>
      </c>
      <c r="G110" s="38">
        <v>0</v>
      </c>
      <c r="H110" s="28">
        <v>0</v>
      </c>
      <c r="I110" s="39">
        <f t="shared" si="365"/>
        <v>0</v>
      </c>
      <c r="J110" s="28">
        <v>0</v>
      </c>
      <c r="K110" s="28">
        <v>0</v>
      </c>
      <c r="L110" s="28">
        <v>0</v>
      </c>
      <c r="M110" s="28">
        <v>0</v>
      </c>
      <c r="N110" s="29">
        <f t="shared" si="366"/>
        <v>0</v>
      </c>
      <c r="O110" s="73">
        <f t="shared" si="367"/>
        <v>0</v>
      </c>
      <c r="P110" s="29">
        <f t="shared" si="368"/>
        <v>0</v>
      </c>
      <c r="Q110" s="73">
        <f t="shared" si="369"/>
        <v>0</v>
      </c>
      <c r="R110" s="29">
        <f t="shared" si="370"/>
        <v>0</v>
      </c>
      <c r="S110" s="73">
        <f t="shared" si="371"/>
        <v>0</v>
      </c>
      <c r="T110" s="29">
        <f t="shared" si="372"/>
        <v>0</v>
      </c>
      <c r="U110" s="73">
        <f t="shared" si="373"/>
        <v>0</v>
      </c>
      <c r="V110" s="29">
        <f t="shared" si="374"/>
        <v>0</v>
      </c>
      <c r="W110" s="73">
        <f t="shared" si="375"/>
        <v>0</v>
      </c>
      <c r="X110" s="30" t="s">
        <v>437</v>
      </c>
    </row>
    <row r="111" spans="1:24" ht="47.25">
      <c r="A111" s="25" t="s">
        <v>299</v>
      </c>
      <c r="B111" s="37" t="s">
        <v>107</v>
      </c>
      <c r="C111" s="27" t="s">
        <v>108</v>
      </c>
      <c r="D111" s="39">
        <f t="shared" si="364"/>
        <v>0</v>
      </c>
      <c r="E111" s="28">
        <v>0</v>
      </c>
      <c r="F111" s="28">
        <v>0</v>
      </c>
      <c r="G111" s="38">
        <v>0</v>
      </c>
      <c r="H111" s="28">
        <v>0</v>
      </c>
      <c r="I111" s="39">
        <f t="shared" si="365"/>
        <v>0</v>
      </c>
      <c r="J111" s="28">
        <v>0</v>
      </c>
      <c r="K111" s="28">
        <v>0</v>
      </c>
      <c r="L111" s="28">
        <v>0</v>
      </c>
      <c r="M111" s="28">
        <v>0</v>
      </c>
      <c r="N111" s="29">
        <f t="shared" si="366"/>
        <v>0</v>
      </c>
      <c r="O111" s="73">
        <f t="shared" si="367"/>
        <v>0</v>
      </c>
      <c r="P111" s="29">
        <f t="shared" si="368"/>
        <v>0</v>
      </c>
      <c r="Q111" s="73">
        <f t="shared" si="369"/>
        <v>0</v>
      </c>
      <c r="R111" s="29">
        <f t="shared" si="370"/>
        <v>0</v>
      </c>
      <c r="S111" s="73">
        <f t="shared" si="371"/>
        <v>0</v>
      </c>
      <c r="T111" s="29">
        <f t="shared" si="372"/>
        <v>0</v>
      </c>
      <c r="U111" s="73">
        <f t="shared" si="373"/>
        <v>0</v>
      </c>
      <c r="V111" s="29">
        <f t="shared" si="374"/>
        <v>0</v>
      </c>
      <c r="W111" s="73">
        <f t="shared" si="375"/>
        <v>0</v>
      </c>
      <c r="X111" s="30" t="s">
        <v>437</v>
      </c>
    </row>
    <row r="112" spans="1:24" ht="47.25">
      <c r="A112" s="25" t="s">
        <v>300</v>
      </c>
      <c r="B112" s="32" t="s">
        <v>301</v>
      </c>
      <c r="C112" s="27" t="s">
        <v>109</v>
      </c>
      <c r="D112" s="39">
        <f t="shared" si="364"/>
        <v>0.83899999999999997</v>
      </c>
      <c r="E112" s="28">
        <v>0</v>
      </c>
      <c r="F112" s="28">
        <v>0</v>
      </c>
      <c r="G112" s="38">
        <v>0.83899999999999997</v>
      </c>
      <c r="H112" s="28">
        <v>0</v>
      </c>
      <c r="I112" s="39">
        <f t="shared" si="365"/>
        <v>0</v>
      </c>
      <c r="J112" s="28">
        <v>0</v>
      </c>
      <c r="K112" s="28">
        <v>0</v>
      </c>
      <c r="L112" s="28">
        <v>0</v>
      </c>
      <c r="M112" s="28">
        <v>0</v>
      </c>
      <c r="N112" s="29">
        <f t="shared" si="366"/>
        <v>-0.83899999999999997</v>
      </c>
      <c r="O112" s="73">
        <f t="shared" si="367"/>
        <v>-1</v>
      </c>
      <c r="P112" s="29">
        <f t="shared" si="368"/>
        <v>0</v>
      </c>
      <c r="Q112" s="73">
        <f t="shared" si="369"/>
        <v>0</v>
      </c>
      <c r="R112" s="29">
        <f t="shared" si="370"/>
        <v>0</v>
      </c>
      <c r="S112" s="73">
        <f t="shared" si="371"/>
        <v>0</v>
      </c>
      <c r="T112" s="29">
        <f t="shared" si="372"/>
        <v>-0.83899999999999997</v>
      </c>
      <c r="U112" s="73">
        <f t="shared" si="373"/>
        <v>-1</v>
      </c>
      <c r="V112" s="29">
        <f t="shared" si="374"/>
        <v>0</v>
      </c>
      <c r="W112" s="73">
        <f t="shared" si="375"/>
        <v>0</v>
      </c>
      <c r="X112" s="30" t="s">
        <v>440</v>
      </c>
    </row>
    <row r="113" spans="1:24" ht="47.25">
      <c r="A113" s="25" t="s">
        <v>302</v>
      </c>
      <c r="B113" s="32" t="s">
        <v>303</v>
      </c>
      <c r="C113" s="27" t="s">
        <v>110</v>
      </c>
      <c r="D113" s="39">
        <f t="shared" si="364"/>
        <v>0</v>
      </c>
      <c r="E113" s="28">
        <v>0</v>
      </c>
      <c r="F113" s="28">
        <v>0</v>
      </c>
      <c r="G113" s="38">
        <v>0</v>
      </c>
      <c r="H113" s="28">
        <v>0</v>
      </c>
      <c r="I113" s="39">
        <f t="shared" si="365"/>
        <v>0</v>
      </c>
      <c r="J113" s="28">
        <v>0</v>
      </c>
      <c r="K113" s="28">
        <v>0</v>
      </c>
      <c r="L113" s="28">
        <v>0</v>
      </c>
      <c r="M113" s="28">
        <v>0</v>
      </c>
      <c r="N113" s="29">
        <f t="shared" si="366"/>
        <v>0</v>
      </c>
      <c r="O113" s="73">
        <f t="shared" si="367"/>
        <v>0</v>
      </c>
      <c r="P113" s="29">
        <f t="shared" si="368"/>
        <v>0</v>
      </c>
      <c r="Q113" s="73">
        <f t="shared" si="369"/>
        <v>0</v>
      </c>
      <c r="R113" s="29">
        <f t="shared" si="370"/>
        <v>0</v>
      </c>
      <c r="S113" s="73">
        <f t="shared" si="371"/>
        <v>0</v>
      </c>
      <c r="T113" s="29">
        <f t="shared" si="372"/>
        <v>0</v>
      </c>
      <c r="U113" s="73">
        <f t="shared" si="373"/>
        <v>0</v>
      </c>
      <c r="V113" s="29">
        <f t="shared" si="374"/>
        <v>0</v>
      </c>
      <c r="W113" s="73">
        <f t="shared" si="375"/>
        <v>0</v>
      </c>
      <c r="X113" s="30" t="s">
        <v>437</v>
      </c>
    </row>
    <row r="114" spans="1:24" ht="47.25">
      <c r="A114" s="25" t="s">
        <v>304</v>
      </c>
      <c r="B114" s="32" t="s">
        <v>305</v>
      </c>
      <c r="C114" s="27" t="s">
        <v>111</v>
      </c>
      <c r="D114" s="39">
        <f t="shared" si="364"/>
        <v>0</v>
      </c>
      <c r="E114" s="28">
        <v>0</v>
      </c>
      <c r="F114" s="28">
        <v>0</v>
      </c>
      <c r="G114" s="38">
        <v>0</v>
      </c>
      <c r="H114" s="28">
        <v>0</v>
      </c>
      <c r="I114" s="39">
        <f t="shared" si="365"/>
        <v>0</v>
      </c>
      <c r="J114" s="28">
        <v>0</v>
      </c>
      <c r="K114" s="28">
        <v>0</v>
      </c>
      <c r="L114" s="28">
        <v>0</v>
      </c>
      <c r="M114" s="28">
        <v>0</v>
      </c>
      <c r="N114" s="29">
        <f t="shared" si="366"/>
        <v>0</v>
      </c>
      <c r="O114" s="73">
        <f t="shared" si="367"/>
        <v>0</v>
      </c>
      <c r="P114" s="29">
        <f t="shared" si="368"/>
        <v>0</v>
      </c>
      <c r="Q114" s="73">
        <f t="shared" si="369"/>
        <v>0</v>
      </c>
      <c r="R114" s="29">
        <f t="shared" si="370"/>
        <v>0</v>
      </c>
      <c r="S114" s="73">
        <f t="shared" si="371"/>
        <v>0</v>
      </c>
      <c r="T114" s="29">
        <f t="shared" si="372"/>
        <v>0</v>
      </c>
      <c r="U114" s="73">
        <f t="shared" si="373"/>
        <v>0</v>
      </c>
      <c r="V114" s="29">
        <f t="shared" si="374"/>
        <v>0</v>
      </c>
      <c r="W114" s="73">
        <f t="shared" si="375"/>
        <v>0</v>
      </c>
      <c r="X114" s="30" t="s">
        <v>437</v>
      </c>
    </row>
    <row r="115" spans="1:24" ht="47.25">
      <c r="A115" s="25" t="s">
        <v>306</v>
      </c>
      <c r="B115" s="32" t="s">
        <v>307</v>
      </c>
      <c r="C115" s="27" t="s">
        <v>112</v>
      </c>
      <c r="D115" s="39">
        <f t="shared" si="364"/>
        <v>0</v>
      </c>
      <c r="E115" s="28">
        <v>0</v>
      </c>
      <c r="F115" s="28">
        <v>0</v>
      </c>
      <c r="G115" s="38">
        <v>0</v>
      </c>
      <c r="H115" s="28">
        <v>0</v>
      </c>
      <c r="I115" s="39">
        <f t="shared" si="365"/>
        <v>0</v>
      </c>
      <c r="J115" s="28">
        <v>0</v>
      </c>
      <c r="K115" s="28">
        <v>0</v>
      </c>
      <c r="L115" s="28">
        <v>0</v>
      </c>
      <c r="M115" s="28">
        <v>0</v>
      </c>
      <c r="N115" s="29">
        <f t="shared" si="366"/>
        <v>0</v>
      </c>
      <c r="O115" s="73">
        <f t="shared" si="367"/>
        <v>0</v>
      </c>
      <c r="P115" s="29">
        <f t="shared" si="368"/>
        <v>0</v>
      </c>
      <c r="Q115" s="73">
        <f t="shared" si="369"/>
        <v>0</v>
      </c>
      <c r="R115" s="29">
        <f t="shared" si="370"/>
        <v>0</v>
      </c>
      <c r="S115" s="73">
        <f t="shared" si="371"/>
        <v>0</v>
      </c>
      <c r="T115" s="29">
        <f t="shared" si="372"/>
        <v>0</v>
      </c>
      <c r="U115" s="73">
        <f t="shared" si="373"/>
        <v>0</v>
      </c>
      <c r="V115" s="29">
        <f t="shared" si="374"/>
        <v>0</v>
      </c>
      <c r="W115" s="73">
        <f t="shared" si="375"/>
        <v>0</v>
      </c>
      <c r="X115" s="30" t="s">
        <v>437</v>
      </c>
    </row>
    <row r="116" spans="1:24" ht="47.25">
      <c r="A116" s="25" t="s">
        <v>308</v>
      </c>
      <c r="B116" s="32" t="s">
        <v>309</v>
      </c>
      <c r="C116" s="27" t="s">
        <v>113</v>
      </c>
      <c r="D116" s="39">
        <f t="shared" si="364"/>
        <v>0</v>
      </c>
      <c r="E116" s="28">
        <v>0</v>
      </c>
      <c r="F116" s="28">
        <v>0</v>
      </c>
      <c r="G116" s="38">
        <v>0</v>
      </c>
      <c r="H116" s="28">
        <v>0</v>
      </c>
      <c r="I116" s="39">
        <f t="shared" si="365"/>
        <v>0</v>
      </c>
      <c r="J116" s="28">
        <v>0</v>
      </c>
      <c r="K116" s="28">
        <v>0</v>
      </c>
      <c r="L116" s="28">
        <v>0</v>
      </c>
      <c r="M116" s="28">
        <v>0</v>
      </c>
      <c r="N116" s="29">
        <f t="shared" si="366"/>
        <v>0</v>
      </c>
      <c r="O116" s="73">
        <f t="shared" si="367"/>
        <v>0</v>
      </c>
      <c r="P116" s="29">
        <f t="shared" si="368"/>
        <v>0</v>
      </c>
      <c r="Q116" s="73">
        <f t="shared" si="369"/>
        <v>0</v>
      </c>
      <c r="R116" s="29">
        <f t="shared" si="370"/>
        <v>0</v>
      </c>
      <c r="S116" s="73">
        <f t="shared" si="371"/>
        <v>0</v>
      </c>
      <c r="T116" s="29">
        <f t="shared" si="372"/>
        <v>0</v>
      </c>
      <c r="U116" s="73">
        <f t="shared" si="373"/>
        <v>0</v>
      </c>
      <c r="V116" s="29">
        <f t="shared" si="374"/>
        <v>0</v>
      </c>
      <c r="W116" s="73">
        <f t="shared" si="375"/>
        <v>0</v>
      </c>
      <c r="X116" s="30" t="s">
        <v>437</v>
      </c>
    </row>
    <row r="117" spans="1:24" ht="47.25">
      <c r="A117" s="25" t="s">
        <v>310</v>
      </c>
      <c r="B117" s="37" t="s">
        <v>114</v>
      </c>
      <c r="C117" s="27" t="s">
        <v>115</v>
      </c>
      <c r="D117" s="39">
        <f t="shared" si="364"/>
        <v>0.42</v>
      </c>
      <c r="E117" s="28">
        <v>0</v>
      </c>
      <c r="F117" s="28">
        <v>0</v>
      </c>
      <c r="G117" s="38">
        <v>0.42</v>
      </c>
      <c r="H117" s="28">
        <v>0</v>
      </c>
      <c r="I117" s="39">
        <f t="shared" si="365"/>
        <v>0</v>
      </c>
      <c r="J117" s="28">
        <v>0</v>
      </c>
      <c r="K117" s="28">
        <v>0</v>
      </c>
      <c r="L117" s="28">
        <v>0</v>
      </c>
      <c r="M117" s="28">
        <v>0</v>
      </c>
      <c r="N117" s="29">
        <f t="shared" si="366"/>
        <v>-0.42</v>
      </c>
      <c r="O117" s="73">
        <f t="shared" si="367"/>
        <v>-1</v>
      </c>
      <c r="P117" s="29">
        <f t="shared" si="368"/>
        <v>0</v>
      </c>
      <c r="Q117" s="73">
        <f t="shared" si="369"/>
        <v>0</v>
      </c>
      <c r="R117" s="29">
        <f t="shared" si="370"/>
        <v>0</v>
      </c>
      <c r="S117" s="73">
        <f t="shared" si="371"/>
        <v>0</v>
      </c>
      <c r="T117" s="29">
        <f t="shared" si="372"/>
        <v>-0.42</v>
      </c>
      <c r="U117" s="73">
        <f t="shared" si="373"/>
        <v>-1</v>
      </c>
      <c r="V117" s="29">
        <f t="shared" si="374"/>
        <v>0</v>
      </c>
      <c r="W117" s="73">
        <f t="shared" si="375"/>
        <v>0</v>
      </c>
      <c r="X117" s="30" t="s">
        <v>439</v>
      </c>
    </row>
    <row r="118" spans="1:24" ht="47.25">
      <c r="A118" s="25" t="s">
        <v>311</v>
      </c>
      <c r="B118" s="37" t="s">
        <v>116</v>
      </c>
      <c r="C118" s="27" t="s">
        <v>117</v>
      </c>
      <c r="D118" s="39">
        <f t="shared" si="364"/>
        <v>0</v>
      </c>
      <c r="E118" s="28">
        <v>0</v>
      </c>
      <c r="F118" s="28">
        <v>0</v>
      </c>
      <c r="G118" s="38">
        <v>0</v>
      </c>
      <c r="H118" s="28">
        <v>0</v>
      </c>
      <c r="I118" s="39">
        <f t="shared" si="365"/>
        <v>0</v>
      </c>
      <c r="J118" s="28">
        <v>0</v>
      </c>
      <c r="K118" s="28">
        <v>0</v>
      </c>
      <c r="L118" s="28">
        <v>0</v>
      </c>
      <c r="M118" s="28">
        <v>0</v>
      </c>
      <c r="N118" s="29">
        <f t="shared" si="366"/>
        <v>0</v>
      </c>
      <c r="O118" s="73">
        <f t="shared" si="367"/>
        <v>0</v>
      </c>
      <c r="P118" s="29">
        <f t="shared" si="368"/>
        <v>0</v>
      </c>
      <c r="Q118" s="73">
        <f t="shared" si="369"/>
        <v>0</v>
      </c>
      <c r="R118" s="29">
        <f t="shared" si="370"/>
        <v>0</v>
      </c>
      <c r="S118" s="73">
        <f t="shared" si="371"/>
        <v>0</v>
      </c>
      <c r="T118" s="29">
        <f t="shared" si="372"/>
        <v>0</v>
      </c>
      <c r="U118" s="73">
        <f t="shared" si="373"/>
        <v>0</v>
      </c>
      <c r="V118" s="29">
        <f t="shared" si="374"/>
        <v>0</v>
      </c>
      <c r="W118" s="73">
        <f t="shared" si="375"/>
        <v>0</v>
      </c>
      <c r="X118" s="30" t="s">
        <v>437</v>
      </c>
    </row>
    <row r="119" spans="1:24" ht="47.25">
      <c r="A119" s="25" t="s">
        <v>312</v>
      </c>
      <c r="B119" s="37" t="s">
        <v>118</v>
      </c>
      <c r="C119" s="28" t="s">
        <v>119</v>
      </c>
      <c r="D119" s="39">
        <f t="shared" si="364"/>
        <v>0</v>
      </c>
      <c r="E119" s="28">
        <v>0</v>
      </c>
      <c r="F119" s="28">
        <v>0</v>
      </c>
      <c r="G119" s="38">
        <v>0</v>
      </c>
      <c r="H119" s="28">
        <v>0</v>
      </c>
      <c r="I119" s="39">
        <f t="shared" si="365"/>
        <v>0</v>
      </c>
      <c r="J119" s="28">
        <v>0</v>
      </c>
      <c r="K119" s="28">
        <v>0</v>
      </c>
      <c r="L119" s="28">
        <v>0</v>
      </c>
      <c r="M119" s="28">
        <v>0</v>
      </c>
      <c r="N119" s="29">
        <f t="shared" si="366"/>
        <v>0</v>
      </c>
      <c r="O119" s="73">
        <f t="shared" si="367"/>
        <v>0</v>
      </c>
      <c r="P119" s="29">
        <f t="shared" si="368"/>
        <v>0</v>
      </c>
      <c r="Q119" s="73">
        <f t="shared" si="369"/>
        <v>0</v>
      </c>
      <c r="R119" s="29">
        <f t="shared" si="370"/>
        <v>0</v>
      </c>
      <c r="S119" s="73">
        <f t="shared" si="371"/>
        <v>0</v>
      </c>
      <c r="T119" s="29">
        <f t="shared" si="372"/>
        <v>0</v>
      </c>
      <c r="U119" s="73">
        <f t="shared" si="373"/>
        <v>0</v>
      </c>
      <c r="V119" s="29">
        <f t="shared" si="374"/>
        <v>0</v>
      </c>
      <c r="W119" s="73">
        <f t="shared" si="375"/>
        <v>0</v>
      </c>
      <c r="X119" s="30" t="s">
        <v>437</v>
      </c>
    </row>
    <row r="120" spans="1:24" ht="47.25">
      <c r="A120" s="25" t="s">
        <v>313</v>
      </c>
      <c r="B120" s="37" t="s">
        <v>120</v>
      </c>
      <c r="C120" s="28" t="s">
        <v>121</v>
      </c>
      <c r="D120" s="39">
        <f t="shared" si="364"/>
        <v>0</v>
      </c>
      <c r="E120" s="28">
        <v>0</v>
      </c>
      <c r="F120" s="28">
        <v>0</v>
      </c>
      <c r="G120" s="38">
        <v>0</v>
      </c>
      <c r="H120" s="28">
        <v>0</v>
      </c>
      <c r="I120" s="39">
        <f t="shared" si="365"/>
        <v>0</v>
      </c>
      <c r="J120" s="28">
        <v>0</v>
      </c>
      <c r="K120" s="28">
        <v>0</v>
      </c>
      <c r="L120" s="28">
        <v>0</v>
      </c>
      <c r="M120" s="28">
        <v>0</v>
      </c>
      <c r="N120" s="29">
        <f t="shared" si="366"/>
        <v>0</v>
      </c>
      <c r="O120" s="73">
        <f t="shared" si="367"/>
        <v>0</v>
      </c>
      <c r="P120" s="29">
        <f t="shared" si="368"/>
        <v>0</v>
      </c>
      <c r="Q120" s="73">
        <f t="shared" si="369"/>
        <v>0</v>
      </c>
      <c r="R120" s="29">
        <f t="shared" si="370"/>
        <v>0</v>
      </c>
      <c r="S120" s="73">
        <f t="shared" si="371"/>
        <v>0</v>
      </c>
      <c r="T120" s="29">
        <f t="shared" si="372"/>
        <v>0</v>
      </c>
      <c r="U120" s="73">
        <f t="shared" si="373"/>
        <v>0</v>
      </c>
      <c r="V120" s="29">
        <f t="shared" si="374"/>
        <v>0</v>
      </c>
      <c r="W120" s="73">
        <f t="shared" si="375"/>
        <v>0</v>
      </c>
      <c r="X120" s="30" t="s">
        <v>437</v>
      </c>
    </row>
    <row r="121" spans="1:24" ht="47.25">
      <c r="A121" s="25" t="s">
        <v>314</v>
      </c>
      <c r="B121" s="32" t="s">
        <v>315</v>
      </c>
      <c r="C121" s="27" t="s">
        <v>122</v>
      </c>
      <c r="D121" s="39">
        <f t="shared" si="364"/>
        <v>0.42</v>
      </c>
      <c r="E121" s="28">
        <v>0</v>
      </c>
      <c r="F121" s="28">
        <v>0</v>
      </c>
      <c r="G121" s="38">
        <v>0.42</v>
      </c>
      <c r="H121" s="28">
        <v>0</v>
      </c>
      <c r="I121" s="39">
        <f t="shared" si="365"/>
        <v>0</v>
      </c>
      <c r="J121" s="28">
        <v>0</v>
      </c>
      <c r="K121" s="28">
        <v>0</v>
      </c>
      <c r="L121" s="28">
        <v>0</v>
      </c>
      <c r="M121" s="28">
        <v>0</v>
      </c>
      <c r="N121" s="29">
        <f t="shared" si="366"/>
        <v>-0.42</v>
      </c>
      <c r="O121" s="73">
        <f t="shared" si="367"/>
        <v>-1</v>
      </c>
      <c r="P121" s="29">
        <f t="shared" si="368"/>
        <v>0</v>
      </c>
      <c r="Q121" s="73">
        <f t="shared" si="369"/>
        <v>0</v>
      </c>
      <c r="R121" s="29">
        <f t="shared" si="370"/>
        <v>0</v>
      </c>
      <c r="S121" s="73">
        <f t="shared" si="371"/>
        <v>0</v>
      </c>
      <c r="T121" s="29">
        <f t="shared" si="372"/>
        <v>-0.42</v>
      </c>
      <c r="U121" s="73">
        <f t="shared" si="373"/>
        <v>-1</v>
      </c>
      <c r="V121" s="29">
        <f t="shared" si="374"/>
        <v>0</v>
      </c>
      <c r="W121" s="73">
        <f t="shared" si="375"/>
        <v>0</v>
      </c>
      <c r="X121" s="30" t="s">
        <v>439</v>
      </c>
    </row>
    <row r="122" spans="1:24" ht="47.25">
      <c r="A122" s="25" t="s">
        <v>316</v>
      </c>
      <c r="B122" s="32" t="s">
        <v>317</v>
      </c>
      <c r="C122" s="27" t="s">
        <v>123</v>
      </c>
      <c r="D122" s="39">
        <f t="shared" si="364"/>
        <v>0.83899999999999997</v>
      </c>
      <c r="E122" s="28">
        <v>0</v>
      </c>
      <c r="F122" s="28">
        <v>0</v>
      </c>
      <c r="G122" s="38">
        <v>0.83899999999999997</v>
      </c>
      <c r="H122" s="28">
        <v>0</v>
      </c>
      <c r="I122" s="39">
        <f t="shared" si="365"/>
        <v>0</v>
      </c>
      <c r="J122" s="28">
        <v>0</v>
      </c>
      <c r="K122" s="28">
        <v>0</v>
      </c>
      <c r="L122" s="28">
        <v>0</v>
      </c>
      <c r="M122" s="28">
        <v>0</v>
      </c>
      <c r="N122" s="29">
        <f t="shared" si="366"/>
        <v>-0.83899999999999997</v>
      </c>
      <c r="O122" s="73">
        <f t="shared" si="367"/>
        <v>-1</v>
      </c>
      <c r="P122" s="29">
        <f t="shared" si="368"/>
        <v>0</v>
      </c>
      <c r="Q122" s="73">
        <f t="shared" si="369"/>
        <v>0</v>
      </c>
      <c r="R122" s="29">
        <f t="shared" si="370"/>
        <v>0</v>
      </c>
      <c r="S122" s="73">
        <f t="shared" si="371"/>
        <v>0</v>
      </c>
      <c r="T122" s="29">
        <f t="shared" si="372"/>
        <v>-0.83899999999999997</v>
      </c>
      <c r="U122" s="73">
        <f t="shared" si="373"/>
        <v>-1</v>
      </c>
      <c r="V122" s="29">
        <f t="shared" si="374"/>
        <v>0</v>
      </c>
      <c r="W122" s="73">
        <f t="shared" si="375"/>
        <v>0</v>
      </c>
      <c r="X122" s="30" t="s">
        <v>440</v>
      </c>
    </row>
    <row r="123" spans="1:24" ht="47.25">
      <c r="A123" s="25" t="s">
        <v>318</v>
      </c>
      <c r="B123" s="32" t="s">
        <v>319</v>
      </c>
      <c r="C123" s="27" t="s">
        <v>124</v>
      </c>
      <c r="D123" s="39">
        <f t="shared" si="364"/>
        <v>0</v>
      </c>
      <c r="E123" s="28">
        <v>0</v>
      </c>
      <c r="F123" s="28">
        <v>0</v>
      </c>
      <c r="G123" s="38">
        <v>0</v>
      </c>
      <c r="H123" s="28">
        <v>0</v>
      </c>
      <c r="I123" s="39">
        <f t="shared" si="365"/>
        <v>0</v>
      </c>
      <c r="J123" s="28">
        <v>0</v>
      </c>
      <c r="K123" s="28">
        <v>0</v>
      </c>
      <c r="L123" s="28">
        <v>0</v>
      </c>
      <c r="M123" s="28">
        <v>0</v>
      </c>
      <c r="N123" s="29">
        <f t="shared" si="366"/>
        <v>0</v>
      </c>
      <c r="O123" s="73">
        <f t="shared" si="367"/>
        <v>0</v>
      </c>
      <c r="P123" s="29">
        <f t="shared" si="368"/>
        <v>0</v>
      </c>
      <c r="Q123" s="73">
        <f t="shared" si="369"/>
        <v>0</v>
      </c>
      <c r="R123" s="29">
        <f t="shared" si="370"/>
        <v>0</v>
      </c>
      <c r="S123" s="73">
        <f t="shared" si="371"/>
        <v>0</v>
      </c>
      <c r="T123" s="29">
        <f t="shared" si="372"/>
        <v>0</v>
      </c>
      <c r="U123" s="73">
        <f t="shared" si="373"/>
        <v>0</v>
      </c>
      <c r="V123" s="29">
        <f t="shared" si="374"/>
        <v>0</v>
      </c>
      <c r="W123" s="73">
        <f t="shared" si="375"/>
        <v>0</v>
      </c>
      <c r="X123" s="30" t="s">
        <v>437</v>
      </c>
    </row>
    <row r="124" spans="1:24" ht="47.25">
      <c r="A124" s="25" t="s">
        <v>320</v>
      </c>
      <c r="B124" s="32" t="s">
        <v>321</v>
      </c>
      <c r="C124" s="27" t="s">
        <v>322</v>
      </c>
      <c r="D124" s="39">
        <f t="shared" si="364"/>
        <v>0.42</v>
      </c>
      <c r="E124" s="28">
        <v>0</v>
      </c>
      <c r="F124" s="28">
        <v>0</v>
      </c>
      <c r="G124" s="38">
        <v>0.42</v>
      </c>
      <c r="H124" s="28">
        <v>0</v>
      </c>
      <c r="I124" s="39">
        <f t="shared" si="365"/>
        <v>0</v>
      </c>
      <c r="J124" s="28">
        <v>0</v>
      </c>
      <c r="K124" s="28">
        <v>0</v>
      </c>
      <c r="L124" s="28">
        <v>0</v>
      </c>
      <c r="M124" s="28">
        <v>0</v>
      </c>
      <c r="N124" s="29">
        <f t="shared" si="366"/>
        <v>-0.42</v>
      </c>
      <c r="O124" s="73">
        <f t="shared" si="367"/>
        <v>-1</v>
      </c>
      <c r="P124" s="29">
        <f t="shared" si="368"/>
        <v>0</v>
      </c>
      <c r="Q124" s="73">
        <f t="shared" si="369"/>
        <v>0</v>
      </c>
      <c r="R124" s="29">
        <f t="shared" si="370"/>
        <v>0</v>
      </c>
      <c r="S124" s="73">
        <f t="shared" si="371"/>
        <v>0</v>
      </c>
      <c r="T124" s="29">
        <f t="shared" si="372"/>
        <v>-0.42</v>
      </c>
      <c r="U124" s="73">
        <f t="shared" si="373"/>
        <v>-1</v>
      </c>
      <c r="V124" s="29">
        <f t="shared" si="374"/>
        <v>0</v>
      </c>
      <c r="W124" s="73">
        <f t="shared" si="375"/>
        <v>0</v>
      </c>
      <c r="X124" s="30" t="s">
        <v>440</v>
      </c>
    </row>
    <row r="125" spans="1:24" ht="63">
      <c r="A125" s="25" t="s">
        <v>323</v>
      </c>
      <c r="B125" s="57" t="s">
        <v>324</v>
      </c>
      <c r="C125" s="27" t="s">
        <v>325</v>
      </c>
      <c r="D125" s="39">
        <f t="shared" si="364"/>
        <v>0.42</v>
      </c>
      <c r="E125" s="28">
        <v>0</v>
      </c>
      <c r="F125" s="28">
        <v>0</v>
      </c>
      <c r="G125" s="38">
        <v>0.42</v>
      </c>
      <c r="H125" s="28">
        <v>0</v>
      </c>
      <c r="I125" s="39">
        <f t="shared" si="365"/>
        <v>0</v>
      </c>
      <c r="J125" s="28">
        <v>0</v>
      </c>
      <c r="K125" s="28">
        <v>0</v>
      </c>
      <c r="L125" s="28">
        <v>0</v>
      </c>
      <c r="M125" s="28">
        <v>0</v>
      </c>
      <c r="N125" s="29">
        <f t="shared" si="366"/>
        <v>-0.42</v>
      </c>
      <c r="O125" s="73">
        <f t="shared" si="367"/>
        <v>-1</v>
      </c>
      <c r="P125" s="29">
        <f t="shared" si="368"/>
        <v>0</v>
      </c>
      <c r="Q125" s="73">
        <f t="shared" si="369"/>
        <v>0</v>
      </c>
      <c r="R125" s="29">
        <f t="shared" si="370"/>
        <v>0</v>
      </c>
      <c r="S125" s="73">
        <f t="shared" si="371"/>
        <v>0</v>
      </c>
      <c r="T125" s="29">
        <f t="shared" si="372"/>
        <v>-0.42</v>
      </c>
      <c r="U125" s="73">
        <f t="shared" si="373"/>
        <v>-1</v>
      </c>
      <c r="V125" s="29">
        <f t="shared" si="374"/>
        <v>0</v>
      </c>
      <c r="W125" s="73">
        <f t="shared" si="375"/>
        <v>0</v>
      </c>
      <c r="X125" s="30" t="s">
        <v>439</v>
      </c>
    </row>
    <row r="126" spans="1:24" ht="47.25">
      <c r="A126" s="25" t="s">
        <v>326</v>
      </c>
      <c r="B126" s="37" t="s">
        <v>327</v>
      </c>
      <c r="C126" s="27" t="s">
        <v>328</v>
      </c>
      <c r="D126" s="39">
        <f t="shared" si="364"/>
        <v>0</v>
      </c>
      <c r="E126" s="28">
        <v>0</v>
      </c>
      <c r="F126" s="28">
        <v>0</v>
      </c>
      <c r="G126" s="38">
        <v>0</v>
      </c>
      <c r="H126" s="28">
        <v>0</v>
      </c>
      <c r="I126" s="39">
        <f t="shared" si="365"/>
        <v>0</v>
      </c>
      <c r="J126" s="28">
        <v>0</v>
      </c>
      <c r="K126" s="28">
        <v>0</v>
      </c>
      <c r="L126" s="28">
        <v>0</v>
      </c>
      <c r="M126" s="28">
        <v>0</v>
      </c>
      <c r="N126" s="29">
        <f t="shared" si="366"/>
        <v>0</v>
      </c>
      <c r="O126" s="73">
        <f t="shared" si="367"/>
        <v>0</v>
      </c>
      <c r="P126" s="29">
        <f t="shared" si="368"/>
        <v>0</v>
      </c>
      <c r="Q126" s="73">
        <f t="shared" si="369"/>
        <v>0</v>
      </c>
      <c r="R126" s="29">
        <f t="shared" si="370"/>
        <v>0</v>
      </c>
      <c r="S126" s="73">
        <f t="shared" si="371"/>
        <v>0</v>
      </c>
      <c r="T126" s="29">
        <f t="shared" si="372"/>
        <v>0</v>
      </c>
      <c r="U126" s="73">
        <f t="shared" si="373"/>
        <v>0</v>
      </c>
      <c r="V126" s="29">
        <f t="shared" si="374"/>
        <v>0</v>
      </c>
      <c r="W126" s="73">
        <f t="shared" si="375"/>
        <v>0</v>
      </c>
      <c r="X126" s="30" t="s">
        <v>437</v>
      </c>
    </row>
    <row r="127" spans="1:24" ht="47.25">
      <c r="A127" s="25" t="s">
        <v>329</v>
      </c>
      <c r="B127" s="58" t="s">
        <v>330</v>
      </c>
      <c r="C127" s="27" t="s">
        <v>331</v>
      </c>
      <c r="D127" s="39">
        <f t="shared" si="364"/>
        <v>0.42</v>
      </c>
      <c r="E127" s="28">
        <v>0</v>
      </c>
      <c r="F127" s="28">
        <v>0</v>
      </c>
      <c r="G127" s="38">
        <v>0.42</v>
      </c>
      <c r="H127" s="28">
        <v>0</v>
      </c>
      <c r="I127" s="39">
        <f t="shared" si="365"/>
        <v>0</v>
      </c>
      <c r="J127" s="28">
        <v>0</v>
      </c>
      <c r="K127" s="28">
        <v>0</v>
      </c>
      <c r="L127" s="28">
        <v>0</v>
      </c>
      <c r="M127" s="28">
        <v>0</v>
      </c>
      <c r="N127" s="29">
        <f t="shared" si="366"/>
        <v>-0.42</v>
      </c>
      <c r="O127" s="73">
        <f t="shared" si="367"/>
        <v>-1</v>
      </c>
      <c r="P127" s="29">
        <f t="shared" si="368"/>
        <v>0</v>
      </c>
      <c r="Q127" s="73">
        <f t="shared" si="369"/>
        <v>0</v>
      </c>
      <c r="R127" s="29">
        <f t="shared" si="370"/>
        <v>0</v>
      </c>
      <c r="S127" s="73">
        <f t="shared" si="371"/>
        <v>0</v>
      </c>
      <c r="T127" s="29">
        <f t="shared" si="372"/>
        <v>-0.42</v>
      </c>
      <c r="U127" s="73">
        <f t="shared" si="373"/>
        <v>-1</v>
      </c>
      <c r="V127" s="29">
        <f t="shared" si="374"/>
        <v>0</v>
      </c>
      <c r="W127" s="73">
        <f t="shared" si="375"/>
        <v>0</v>
      </c>
      <c r="X127" s="30" t="s">
        <v>439</v>
      </c>
    </row>
    <row r="128" spans="1:24" ht="47.25" customHeight="1">
      <c r="A128" s="46" t="s">
        <v>332</v>
      </c>
      <c r="B128" s="47" t="s">
        <v>333</v>
      </c>
      <c r="C128" s="48" t="s">
        <v>24</v>
      </c>
      <c r="D128" s="64">
        <f t="shared" ref="D128" si="386">SUM(D129,D145)</f>
        <v>8.6509999999999998</v>
      </c>
      <c r="E128" s="64">
        <f t="shared" ref="E128" si="387">SUM(E129,E145)</f>
        <v>0</v>
      </c>
      <c r="F128" s="64">
        <f t="shared" ref="F128:G128" si="388">SUM(F129,F145)</f>
        <v>0</v>
      </c>
      <c r="G128" s="64">
        <f t="shared" si="388"/>
        <v>8.6509999999999998</v>
      </c>
      <c r="H128" s="64">
        <f t="shared" ref="H128" si="389">SUM(H129,H145)</f>
        <v>0</v>
      </c>
      <c r="I128" s="64">
        <f t="shared" ref="I128" si="390">SUM(I129,I145)</f>
        <v>0</v>
      </c>
      <c r="J128" s="64">
        <f t="shared" ref="J128" si="391">SUM(J129,J145)</f>
        <v>0</v>
      </c>
      <c r="K128" s="64">
        <f t="shared" ref="K128" si="392">SUM(K129,K145)</f>
        <v>0</v>
      </c>
      <c r="L128" s="64">
        <f t="shared" ref="L128" si="393">SUM(L129,L145)</f>
        <v>0</v>
      </c>
      <c r="M128" s="64">
        <f t="shared" ref="M128" si="394">SUM(M129,M145)</f>
        <v>0</v>
      </c>
      <c r="N128" s="64">
        <f t="shared" ref="N128:V128" si="395">SUM(N129,N145)</f>
        <v>-8.6509999999999998</v>
      </c>
      <c r="O128" s="76">
        <f t="shared" si="367"/>
        <v>-1</v>
      </c>
      <c r="P128" s="64">
        <f t="shared" si="395"/>
        <v>0</v>
      </c>
      <c r="Q128" s="76">
        <f t="shared" si="369"/>
        <v>0</v>
      </c>
      <c r="R128" s="64">
        <f t="shared" si="395"/>
        <v>0</v>
      </c>
      <c r="S128" s="76">
        <f t="shared" si="371"/>
        <v>0</v>
      </c>
      <c r="T128" s="64">
        <f t="shared" si="395"/>
        <v>-8.6509999999999998</v>
      </c>
      <c r="U128" s="76">
        <f t="shared" si="373"/>
        <v>-1</v>
      </c>
      <c r="V128" s="64">
        <f t="shared" si="395"/>
        <v>0</v>
      </c>
      <c r="W128" s="76">
        <f t="shared" si="375"/>
        <v>0</v>
      </c>
      <c r="X128" s="64" t="s">
        <v>436</v>
      </c>
    </row>
    <row r="129" spans="1:24" ht="31.5">
      <c r="A129" s="49" t="s">
        <v>334</v>
      </c>
      <c r="B129" s="50" t="s">
        <v>335</v>
      </c>
      <c r="C129" s="51" t="s">
        <v>24</v>
      </c>
      <c r="D129" s="51">
        <f t="shared" ref="D129" si="396">SUM(D130)</f>
        <v>8.6509999999999998</v>
      </c>
      <c r="E129" s="51">
        <f t="shared" ref="E129" si="397">SUM(E130)</f>
        <v>0</v>
      </c>
      <c r="F129" s="51">
        <f t="shared" ref="F129" si="398">SUM(F130)</f>
        <v>0</v>
      </c>
      <c r="G129" s="65">
        <f t="shared" ref="G129" si="399">SUM(G130)</f>
        <v>8.6509999999999998</v>
      </c>
      <c r="H129" s="51">
        <f t="shared" ref="H129" si="400">SUM(H130)</f>
        <v>0</v>
      </c>
      <c r="I129" s="51">
        <f t="shared" ref="I129" si="401">SUM(I130)</f>
        <v>0</v>
      </c>
      <c r="J129" s="51">
        <f t="shared" ref="J129" si="402">SUM(J130)</f>
        <v>0</v>
      </c>
      <c r="K129" s="51">
        <f t="shared" ref="K129" si="403">SUM(K130)</f>
        <v>0</v>
      </c>
      <c r="L129" s="51">
        <f t="shared" ref="L129" si="404">SUM(L130)</f>
        <v>0</v>
      </c>
      <c r="M129" s="51">
        <f t="shared" ref="M129" si="405">SUM(M130)</f>
        <v>0</v>
      </c>
      <c r="N129" s="51">
        <f t="shared" ref="N129:V129" si="406">SUM(N130)</f>
        <v>-8.6509999999999998</v>
      </c>
      <c r="O129" s="75">
        <f t="shared" si="367"/>
        <v>-1</v>
      </c>
      <c r="P129" s="51">
        <f t="shared" si="406"/>
        <v>0</v>
      </c>
      <c r="Q129" s="75">
        <f t="shared" si="369"/>
        <v>0</v>
      </c>
      <c r="R129" s="51">
        <f t="shared" si="406"/>
        <v>0</v>
      </c>
      <c r="S129" s="75">
        <f t="shared" si="371"/>
        <v>0</v>
      </c>
      <c r="T129" s="51">
        <f t="shared" si="406"/>
        <v>-8.6509999999999998</v>
      </c>
      <c r="U129" s="75">
        <f t="shared" si="373"/>
        <v>-1</v>
      </c>
      <c r="V129" s="51">
        <f t="shared" si="406"/>
        <v>0</v>
      </c>
      <c r="W129" s="75">
        <f t="shared" si="375"/>
        <v>0</v>
      </c>
      <c r="X129" s="65" t="s">
        <v>436</v>
      </c>
    </row>
    <row r="130" spans="1:24">
      <c r="A130" s="22" t="s">
        <v>336</v>
      </c>
      <c r="B130" s="23" t="s">
        <v>30</v>
      </c>
      <c r="C130" s="24" t="s">
        <v>24</v>
      </c>
      <c r="D130" s="17">
        <f t="shared" ref="D130" si="407">SUM(D131:D144)</f>
        <v>8.6509999999999998</v>
      </c>
      <c r="E130" s="17">
        <f t="shared" ref="E130" si="408">SUM(E131:E144)</f>
        <v>0</v>
      </c>
      <c r="F130" s="17">
        <f t="shared" ref="F130:G130" si="409">SUM(F131:F144)</f>
        <v>0</v>
      </c>
      <c r="G130" s="17">
        <f t="shared" si="409"/>
        <v>8.6509999999999998</v>
      </c>
      <c r="H130" s="17">
        <f t="shared" ref="H130" si="410">SUM(H131:H144)</f>
        <v>0</v>
      </c>
      <c r="I130" s="17">
        <f t="shared" ref="I130" si="411">SUM(I131:I144)</f>
        <v>0</v>
      </c>
      <c r="J130" s="17">
        <f t="shared" ref="J130" si="412">SUM(J131:J144)</f>
        <v>0</v>
      </c>
      <c r="K130" s="17">
        <f t="shared" ref="K130" si="413">SUM(K131:K144)</f>
        <v>0</v>
      </c>
      <c r="L130" s="17">
        <f t="shared" ref="L130" si="414">SUM(L131:L144)</f>
        <v>0</v>
      </c>
      <c r="M130" s="17">
        <f t="shared" ref="M130" si="415">SUM(M131:M144)</f>
        <v>0</v>
      </c>
      <c r="N130" s="17">
        <f t="shared" ref="N130:V130" si="416">SUM(N131:N144)</f>
        <v>-8.6509999999999998</v>
      </c>
      <c r="O130" s="79">
        <f t="shared" si="367"/>
        <v>-1</v>
      </c>
      <c r="P130" s="17">
        <f t="shared" si="416"/>
        <v>0</v>
      </c>
      <c r="Q130" s="79">
        <f t="shared" si="369"/>
        <v>0</v>
      </c>
      <c r="R130" s="17">
        <f t="shared" si="416"/>
        <v>0</v>
      </c>
      <c r="S130" s="79">
        <f t="shared" si="371"/>
        <v>0</v>
      </c>
      <c r="T130" s="17">
        <f t="shared" si="416"/>
        <v>-8.6509999999999998</v>
      </c>
      <c r="U130" s="79">
        <f t="shared" si="373"/>
        <v>-1</v>
      </c>
      <c r="V130" s="17">
        <f t="shared" si="416"/>
        <v>0</v>
      </c>
      <c r="W130" s="79">
        <f t="shared" si="375"/>
        <v>0</v>
      </c>
      <c r="X130" s="17" t="s">
        <v>436</v>
      </c>
    </row>
    <row r="131" spans="1:24" ht="31.5">
      <c r="A131" s="25" t="s">
        <v>337</v>
      </c>
      <c r="B131" s="26" t="s">
        <v>31</v>
      </c>
      <c r="C131" s="27" t="s">
        <v>32</v>
      </c>
      <c r="D131" s="39">
        <f t="shared" si="364"/>
        <v>0</v>
      </c>
      <c r="E131" s="28">
        <v>0</v>
      </c>
      <c r="F131" s="28">
        <v>0</v>
      </c>
      <c r="G131" s="38">
        <v>0</v>
      </c>
      <c r="H131" s="28">
        <v>0</v>
      </c>
      <c r="I131" s="39">
        <f t="shared" si="365"/>
        <v>0</v>
      </c>
      <c r="J131" s="28">
        <v>0</v>
      </c>
      <c r="K131" s="28">
        <v>0</v>
      </c>
      <c r="L131" s="28">
        <v>0</v>
      </c>
      <c r="M131" s="28">
        <v>0</v>
      </c>
      <c r="N131" s="29">
        <f t="shared" si="366"/>
        <v>0</v>
      </c>
      <c r="O131" s="73">
        <f t="shared" si="367"/>
        <v>0</v>
      </c>
      <c r="P131" s="29">
        <f t="shared" si="368"/>
        <v>0</v>
      </c>
      <c r="Q131" s="73">
        <f t="shared" si="369"/>
        <v>0</v>
      </c>
      <c r="R131" s="29">
        <f t="shared" si="370"/>
        <v>0</v>
      </c>
      <c r="S131" s="73">
        <f t="shared" si="371"/>
        <v>0</v>
      </c>
      <c r="T131" s="29">
        <f t="shared" si="372"/>
        <v>0</v>
      </c>
      <c r="U131" s="73">
        <f t="shared" si="373"/>
        <v>0</v>
      </c>
      <c r="V131" s="29">
        <f t="shared" si="374"/>
        <v>0</v>
      </c>
      <c r="W131" s="73">
        <f t="shared" si="375"/>
        <v>0</v>
      </c>
      <c r="X131" s="30" t="s">
        <v>437</v>
      </c>
    </row>
    <row r="132" spans="1:24" ht="31.5">
      <c r="A132" s="25" t="s">
        <v>338</v>
      </c>
      <c r="B132" s="26" t="s">
        <v>33</v>
      </c>
      <c r="C132" s="27" t="s">
        <v>34</v>
      </c>
      <c r="D132" s="39">
        <f t="shared" si="364"/>
        <v>0</v>
      </c>
      <c r="E132" s="28">
        <v>0</v>
      </c>
      <c r="F132" s="28">
        <v>0</v>
      </c>
      <c r="G132" s="38">
        <v>0</v>
      </c>
      <c r="H132" s="28">
        <v>0</v>
      </c>
      <c r="I132" s="39">
        <f t="shared" si="365"/>
        <v>0</v>
      </c>
      <c r="J132" s="28">
        <v>0</v>
      </c>
      <c r="K132" s="28">
        <v>0</v>
      </c>
      <c r="L132" s="28">
        <v>0</v>
      </c>
      <c r="M132" s="28">
        <v>0</v>
      </c>
      <c r="N132" s="29">
        <f t="shared" si="366"/>
        <v>0</v>
      </c>
      <c r="O132" s="73">
        <f t="shared" si="367"/>
        <v>0</v>
      </c>
      <c r="P132" s="29">
        <f t="shared" si="368"/>
        <v>0</v>
      </c>
      <c r="Q132" s="73">
        <f t="shared" si="369"/>
        <v>0</v>
      </c>
      <c r="R132" s="29">
        <f t="shared" si="370"/>
        <v>0</v>
      </c>
      <c r="S132" s="73">
        <f t="shared" si="371"/>
        <v>0</v>
      </c>
      <c r="T132" s="29">
        <f t="shared" si="372"/>
        <v>0</v>
      </c>
      <c r="U132" s="73">
        <f t="shared" si="373"/>
        <v>0</v>
      </c>
      <c r="V132" s="29">
        <f t="shared" si="374"/>
        <v>0</v>
      </c>
      <c r="W132" s="73">
        <f t="shared" si="375"/>
        <v>0</v>
      </c>
      <c r="X132" s="30" t="s">
        <v>437</v>
      </c>
    </row>
    <row r="133" spans="1:24" ht="47.25">
      <c r="A133" s="25" t="s">
        <v>339</v>
      </c>
      <c r="B133" s="26" t="s">
        <v>35</v>
      </c>
      <c r="C133" s="27" t="s">
        <v>36</v>
      </c>
      <c r="D133" s="39">
        <f t="shared" si="364"/>
        <v>0</v>
      </c>
      <c r="E133" s="28">
        <v>0</v>
      </c>
      <c r="F133" s="28">
        <v>0</v>
      </c>
      <c r="G133" s="38">
        <v>0</v>
      </c>
      <c r="H133" s="28">
        <v>0</v>
      </c>
      <c r="I133" s="39">
        <f t="shared" si="365"/>
        <v>0</v>
      </c>
      <c r="J133" s="28">
        <v>0</v>
      </c>
      <c r="K133" s="28">
        <v>0</v>
      </c>
      <c r="L133" s="28">
        <v>0</v>
      </c>
      <c r="M133" s="28">
        <v>0</v>
      </c>
      <c r="N133" s="29">
        <f t="shared" si="366"/>
        <v>0</v>
      </c>
      <c r="O133" s="73">
        <f t="shared" si="367"/>
        <v>0</v>
      </c>
      <c r="P133" s="29">
        <f t="shared" si="368"/>
        <v>0</v>
      </c>
      <c r="Q133" s="73">
        <f t="shared" si="369"/>
        <v>0</v>
      </c>
      <c r="R133" s="29">
        <f t="shared" si="370"/>
        <v>0</v>
      </c>
      <c r="S133" s="73">
        <f t="shared" si="371"/>
        <v>0</v>
      </c>
      <c r="T133" s="29">
        <f t="shared" si="372"/>
        <v>0</v>
      </c>
      <c r="U133" s="73">
        <f t="shared" si="373"/>
        <v>0</v>
      </c>
      <c r="V133" s="29">
        <f t="shared" si="374"/>
        <v>0</v>
      </c>
      <c r="W133" s="73">
        <f t="shared" si="375"/>
        <v>0</v>
      </c>
      <c r="X133" s="30" t="s">
        <v>437</v>
      </c>
    </row>
    <row r="134" spans="1:24">
      <c r="A134" s="25" t="s">
        <v>340</v>
      </c>
      <c r="B134" s="26" t="s">
        <v>37</v>
      </c>
      <c r="C134" s="28" t="s">
        <v>38</v>
      </c>
      <c r="D134" s="39">
        <f t="shared" si="364"/>
        <v>0</v>
      </c>
      <c r="E134" s="28">
        <v>0</v>
      </c>
      <c r="F134" s="28">
        <v>0</v>
      </c>
      <c r="G134" s="38">
        <v>0</v>
      </c>
      <c r="H134" s="28">
        <v>0</v>
      </c>
      <c r="I134" s="39">
        <f t="shared" si="365"/>
        <v>0</v>
      </c>
      <c r="J134" s="28">
        <v>0</v>
      </c>
      <c r="K134" s="28">
        <v>0</v>
      </c>
      <c r="L134" s="28">
        <v>0</v>
      </c>
      <c r="M134" s="28">
        <v>0</v>
      </c>
      <c r="N134" s="29">
        <f t="shared" si="366"/>
        <v>0</v>
      </c>
      <c r="O134" s="73">
        <f t="shared" si="367"/>
        <v>0</v>
      </c>
      <c r="P134" s="29">
        <f t="shared" si="368"/>
        <v>0</v>
      </c>
      <c r="Q134" s="73">
        <f t="shared" si="369"/>
        <v>0</v>
      </c>
      <c r="R134" s="29">
        <f t="shared" si="370"/>
        <v>0</v>
      </c>
      <c r="S134" s="73">
        <f t="shared" si="371"/>
        <v>0</v>
      </c>
      <c r="T134" s="29">
        <f t="shared" si="372"/>
        <v>0</v>
      </c>
      <c r="U134" s="73">
        <f t="shared" si="373"/>
        <v>0</v>
      </c>
      <c r="V134" s="29">
        <f t="shared" si="374"/>
        <v>0</v>
      </c>
      <c r="W134" s="73">
        <f t="shared" si="375"/>
        <v>0</v>
      </c>
      <c r="X134" s="30" t="s">
        <v>437</v>
      </c>
    </row>
    <row r="135" spans="1:24">
      <c r="A135" s="25" t="s">
        <v>341</v>
      </c>
      <c r="B135" s="26" t="s">
        <v>39</v>
      </c>
      <c r="C135" s="28" t="s">
        <v>40</v>
      </c>
      <c r="D135" s="39">
        <f t="shared" si="364"/>
        <v>0</v>
      </c>
      <c r="E135" s="28">
        <v>0</v>
      </c>
      <c r="F135" s="28">
        <v>0</v>
      </c>
      <c r="G135" s="38">
        <v>0</v>
      </c>
      <c r="H135" s="28">
        <v>0</v>
      </c>
      <c r="I135" s="39">
        <f t="shared" si="365"/>
        <v>0</v>
      </c>
      <c r="J135" s="28">
        <v>0</v>
      </c>
      <c r="K135" s="28">
        <v>0</v>
      </c>
      <c r="L135" s="28">
        <v>0</v>
      </c>
      <c r="M135" s="28">
        <v>0</v>
      </c>
      <c r="N135" s="29">
        <f t="shared" si="366"/>
        <v>0</v>
      </c>
      <c r="O135" s="73">
        <f t="shared" si="367"/>
        <v>0</v>
      </c>
      <c r="P135" s="29">
        <f t="shared" si="368"/>
        <v>0</v>
      </c>
      <c r="Q135" s="73">
        <f t="shared" si="369"/>
        <v>0</v>
      </c>
      <c r="R135" s="29">
        <f t="shared" si="370"/>
        <v>0</v>
      </c>
      <c r="S135" s="73">
        <f t="shared" si="371"/>
        <v>0</v>
      </c>
      <c r="T135" s="29">
        <f t="shared" si="372"/>
        <v>0</v>
      </c>
      <c r="U135" s="73">
        <f t="shared" si="373"/>
        <v>0</v>
      </c>
      <c r="V135" s="29">
        <f t="shared" si="374"/>
        <v>0</v>
      </c>
      <c r="W135" s="73">
        <f t="shared" si="375"/>
        <v>0</v>
      </c>
      <c r="X135" s="30" t="s">
        <v>437</v>
      </c>
    </row>
    <row r="136" spans="1:24">
      <c r="A136" s="25" t="s">
        <v>342</v>
      </c>
      <c r="B136" s="26" t="s">
        <v>41</v>
      </c>
      <c r="C136" s="28" t="s">
        <v>42</v>
      </c>
      <c r="D136" s="39">
        <f t="shared" si="364"/>
        <v>0</v>
      </c>
      <c r="E136" s="28">
        <v>0</v>
      </c>
      <c r="F136" s="28">
        <v>0</v>
      </c>
      <c r="G136" s="38">
        <v>0</v>
      </c>
      <c r="H136" s="28">
        <v>0</v>
      </c>
      <c r="I136" s="39">
        <f t="shared" si="365"/>
        <v>0</v>
      </c>
      <c r="J136" s="28">
        <v>0</v>
      </c>
      <c r="K136" s="28">
        <v>0</v>
      </c>
      <c r="L136" s="28">
        <v>0</v>
      </c>
      <c r="M136" s="28">
        <v>0</v>
      </c>
      <c r="N136" s="29">
        <f t="shared" si="366"/>
        <v>0</v>
      </c>
      <c r="O136" s="73">
        <f t="shared" si="367"/>
        <v>0</v>
      </c>
      <c r="P136" s="29">
        <f t="shared" si="368"/>
        <v>0</v>
      </c>
      <c r="Q136" s="73">
        <f t="shared" si="369"/>
        <v>0</v>
      </c>
      <c r="R136" s="29">
        <f t="shared" si="370"/>
        <v>0</v>
      </c>
      <c r="S136" s="73">
        <f t="shared" si="371"/>
        <v>0</v>
      </c>
      <c r="T136" s="29">
        <f t="shared" si="372"/>
        <v>0</v>
      </c>
      <c r="U136" s="73">
        <f t="shared" si="373"/>
        <v>0</v>
      </c>
      <c r="V136" s="29">
        <f t="shared" si="374"/>
        <v>0</v>
      </c>
      <c r="W136" s="73">
        <f t="shared" si="375"/>
        <v>0</v>
      </c>
      <c r="X136" s="30" t="s">
        <v>437</v>
      </c>
    </row>
    <row r="137" spans="1:24" ht="31.5" customHeight="1">
      <c r="A137" s="25" t="s">
        <v>343</v>
      </c>
      <c r="B137" s="26" t="s">
        <v>43</v>
      </c>
      <c r="C137" s="27" t="s">
        <v>44</v>
      </c>
      <c r="D137" s="39">
        <f t="shared" si="364"/>
        <v>0</v>
      </c>
      <c r="E137" s="28">
        <v>0</v>
      </c>
      <c r="F137" s="28">
        <v>0</v>
      </c>
      <c r="G137" s="38">
        <v>0</v>
      </c>
      <c r="H137" s="28">
        <v>0</v>
      </c>
      <c r="I137" s="39">
        <f t="shared" si="365"/>
        <v>0</v>
      </c>
      <c r="J137" s="28">
        <v>0</v>
      </c>
      <c r="K137" s="28">
        <v>0</v>
      </c>
      <c r="L137" s="28">
        <v>0</v>
      </c>
      <c r="M137" s="28">
        <v>0</v>
      </c>
      <c r="N137" s="29">
        <f t="shared" si="366"/>
        <v>0</v>
      </c>
      <c r="O137" s="73">
        <f t="shared" si="367"/>
        <v>0</v>
      </c>
      <c r="P137" s="29">
        <f t="shared" si="368"/>
        <v>0</v>
      </c>
      <c r="Q137" s="73">
        <f t="shared" si="369"/>
        <v>0</v>
      </c>
      <c r="R137" s="29">
        <f t="shared" si="370"/>
        <v>0</v>
      </c>
      <c r="S137" s="73">
        <f t="shared" si="371"/>
        <v>0</v>
      </c>
      <c r="T137" s="29">
        <f t="shared" si="372"/>
        <v>0</v>
      </c>
      <c r="U137" s="73">
        <f t="shared" si="373"/>
        <v>0</v>
      </c>
      <c r="V137" s="29">
        <f t="shared" si="374"/>
        <v>0</v>
      </c>
      <c r="W137" s="73">
        <f t="shared" si="375"/>
        <v>0</v>
      </c>
      <c r="X137" s="30" t="s">
        <v>437</v>
      </c>
    </row>
    <row r="138" spans="1:24" ht="63">
      <c r="A138" s="25" t="s">
        <v>344</v>
      </c>
      <c r="B138" s="26" t="s">
        <v>45</v>
      </c>
      <c r="C138" s="28" t="s">
        <v>46</v>
      </c>
      <c r="D138" s="39">
        <f t="shared" si="364"/>
        <v>0</v>
      </c>
      <c r="E138" s="28">
        <v>0</v>
      </c>
      <c r="F138" s="28">
        <v>0</v>
      </c>
      <c r="G138" s="38">
        <v>0</v>
      </c>
      <c r="H138" s="28">
        <v>0</v>
      </c>
      <c r="I138" s="39">
        <f t="shared" si="365"/>
        <v>0</v>
      </c>
      <c r="J138" s="28">
        <v>0</v>
      </c>
      <c r="K138" s="28">
        <v>0</v>
      </c>
      <c r="L138" s="28">
        <v>0</v>
      </c>
      <c r="M138" s="28">
        <v>0</v>
      </c>
      <c r="N138" s="29">
        <f t="shared" si="366"/>
        <v>0</v>
      </c>
      <c r="O138" s="73">
        <f t="shared" si="367"/>
        <v>0</v>
      </c>
      <c r="P138" s="29">
        <f t="shared" si="368"/>
        <v>0</v>
      </c>
      <c r="Q138" s="73">
        <f t="shared" si="369"/>
        <v>0</v>
      </c>
      <c r="R138" s="29">
        <f t="shared" si="370"/>
        <v>0</v>
      </c>
      <c r="S138" s="73">
        <f t="shared" si="371"/>
        <v>0</v>
      </c>
      <c r="T138" s="29">
        <f t="shared" si="372"/>
        <v>0</v>
      </c>
      <c r="U138" s="73">
        <f t="shared" si="373"/>
        <v>0</v>
      </c>
      <c r="V138" s="29">
        <f t="shared" si="374"/>
        <v>0</v>
      </c>
      <c r="W138" s="73">
        <f t="shared" si="375"/>
        <v>0</v>
      </c>
      <c r="X138" s="30" t="s">
        <v>437</v>
      </c>
    </row>
    <row r="139" spans="1:24" ht="63">
      <c r="A139" s="25" t="s">
        <v>345</v>
      </c>
      <c r="B139" s="26" t="s">
        <v>47</v>
      </c>
      <c r="C139" s="27" t="s">
        <v>48</v>
      </c>
      <c r="D139" s="39">
        <f t="shared" si="364"/>
        <v>0</v>
      </c>
      <c r="E139" s="28">
        <v>0</v>
      </c>
      <c r="F139" s="28">
        <v>0</v>
      </c>
      <c r="G139" s="38">
        <v>0</v>
      </c>
      <c r="H139" s="28">
        <v>0</v>
      </c>
      <c r="I139" s="39">
        <f t="shared" si="365"/>
        <v>0</v>
      </c>
      <c r="J139" s="28">
        <v>0</v>
      </c>
      <c r="K139" s="28">
        <v>0</v>
      </c>
      <c r="L139" s="28">
        <v>0</v>
      </c>
      <c r="M139" s="28">
        <v>0</v>
      </c>
      <c r="N139" s="29">
        <f t="shared" si="366"/>
        <v>0</v>
      </c>
      <c r="O139" s="73">
        <f t="shared" si="367"/>
        <v>0</v>
      </c>
      <c r="P139" s="29">
        <f t="shared" si="368"/>
        <v>0</v>
      </c>
      <c r="Q139" s="73">
        <f t="shared" si="369"/>
        <v>0</v>
      </c>
      <c r="R139" s="29">
        <f t="shared" si="370"/>
        <v>0</v>
      </c>
      <c r="S139" s="73">
        <f t="shared" si="371"/>
        <v>0</v>
      </c>
      <c r="T139" s="29">
        <f t="shared" si="372"/>
        <v>0</v>
      </c>
      <c r="U139" s="73">
        <f t="shared" si="373"/>
        <v>0</v>
      </c>
      <c r="V139" s="29">
        <f t="shared" si="374"/>
        <v>0</v>
      </c>
      <c r="W139" s="73">
        <f t="shared" si="375"/>
        <v>0</v>
      </c>
      <c r="X139" s="30" t="s">
        <v>437</v>
      </c>
    </row>
    <row r="140" spans="1:24" ht="47.25">
      <c r="A140" s="25" t="s">
        <v>346</v>
      </c>
      <c r="B140" s="59" t="s">
        <v>50</v>
      </c>
      <c r="C140" s="27" t="s">
        <v>51</v>
      </c>
      <c r="D140" s="107">
        <f t="shared" si="364"/>
        <v>0</v>
      </c>
      <c r="E140" s="105">
        <v>0</v>
      </c>
      <c r="F140" s="105">
        <v>0</v>
      </c>
      <c r="G140" s="111">
        <v>0</v>
      </c>
      <c r="H140" s="105">
        <v>0</v>
      </c>
      <c r="I140" s="107">
        <f t="shared" si="365"/>
        <v>0</v>
      </c>
      <c r="J140" s="105">
        <v>0</v>
      </c>
      <c r="K140" s="105">
        <v>0</v>
      </c>
      <c r="L140" s="105">
        <v>0</v>
      </c>
      <c r="M140" s="105">
        <v>0</v>
      </c>
      <c r="N140" s="109">
        <f t="shared" si="366"/>
        <v>0</v>
      </c>
      <c r="O140" s="103">
        <f t="shared" si="367"/>
        <v>0</v>
      </c>
      <c r="P140" s="109">
        <f t="shared" si="368"/>
        <v>0</v>
      </c>
      <c r="Q140" s="103">
        <f t="shared" si="369"/>
        <v>0</v>
      </c>
      <c r="R140" s="109">
        <f t="shared" si="370"/>
        <v>0</v>
      </c>
      <c r="S140" s="103">
        <f t="shared" si="371"/>
        <v>0</v>
      </c>
      <c r="T140" s="109">
        <f t="shared" si="372"/>
        <v>0</v>
      </c>
      <c r="U140" s="103">
        <f t="shared" si="373"/>
        <v>0</v>
      </c>
      <c r="V140" s="109">
        <f t="shared" si="374"/>
        <v>0</v>
      </c>
      <c r="W140" s="103">
        <f t="shared" si="375"/>
        <v>0</v>
      </c>
      <c r="X140" s="101" t="s">
        <v>437</v>
      </c>
    </row>
    <row r="141" spans="1:24" ht="47.25">
      <c r="A141" s="25" t="s">
        <v>347</v>
      </c>
      <c r="B141" s="59" t="s">
        <v>52</v>
      </c>
      <c r="C141" s="27" t="s">
        <v>348</v>
      </c>
      <c r="D141" s="108"/>
      <c r="E141" s="106"/>
      <c r="F141" s="106" t="s">
        <v>25</v>
      </c>
      <c r="G141" s="112"/>
      <c r="H141" s="106"/>
      <c r="I141" s="108"/>
      <c r="J141" s="106"/>
      <c r="K141" s="106"/>
      <c r="L141" s="106"/>
      <c r="M141" s="106"/>
      <c r="N141" s="110"/>
      <c r="O141" s="104">
        <f t="shared" si="367"/>
        <v>0</v>
      </c>
      <c r="P141" s="110"/>
      <c r="Q141" s="104">
        <f t="shared" si="369"/>
        <v>0</v>
      </c>
      <c r="R141" s="110"/>
      <c r="S141" s="104">
        <f t="shared" si="371"/>
        <v>0</v>
      </c>
      <c r="T141" s="110"/>
      <c r="U141" s="104">
        <f t="shared" si="373"/>
        <v>0</v>
      </c>
      <c r="V141" s="110"/>
      <c r="W141" s="104">
        <f t="shared" si="375"/>
        <v>0</v>
      </c>
      <c r="X141" s="102"/>
    </row>
    <row r="142" spans="1:24" ht="63">
      <c r="A142" s="25" t="s">
        <v>349</v>
      </c>
      <c r="B142" s="37" t="s">
        <v>350</v>
      </c>
      <c r="C142" s="60" t="s">
        <v>53</v>
      </c>
      <c r="D142" s="39">
        <f t="shared" si="364"/>
        <v>8.6509999999999998</v>
      </c>
      <c r="E142" s="28">
        <v>0</v>
      </c>
      <c r="F142" s="28">
        <v>0</v>
      </c>
      <c r="G142" s="38">
        <v>8.6509999999999998</v>
      </c>
      <c r="H142" s="28">
        <v>0</v>
      </c>
      <c r="I142" s="39">
        <f t="shared" si="365"/>
        <v>0</v>
      </c>
      <c r="J142" s="28">
        <v>0</v>
      </c>
      <c r="K142" s="28">
        <v>0</v>
      </c>
      <c r="L142" s="28">
        <v>0</v>
      </c>
      <c r="M142" s="28">
        <v>0</v>
      </c>
      <c r="N142" s="29">
        <f t="shared" si="366"/>
        <v>-8.6509999999999998</v>
      </c>
      <c r="O142" s="73">
        <f t="shared" si="367"/>
        <v>-1</v>
      </c>
      <c r="P142" s="29">
        <f t="shared" si="368"/>
        <v>0</v>
      </c>
      <c r="Q142" s="73">
        <f t="shared" si="369"/>
        <v>0</v>
      </c>
      <c r="R142" s="29">
        <f t="shared" si="370"/>
        <v>0</v>
      </c>
      <c r="S142" s="73">
        <f t="shared" si="371"/>
        <v>0</v>
      </c>
      <c r="T142" s="29">
        <f t="shared" si="372"/>
        <v>-8.6509999999999998</v>
      </c>
      <c r="U142" s="73">
        <f t="shared" si="373"/>
        <v>-1</v>
      </c>
      <c r="V142" s="29">
        <f t="shared" si="374"/>
        <v>0</v>
      </c>
      <c r="W142" s="73">
        <f t="shared" si="375"/>
        <v>0</v>
      </c>
      <c r="X142" s="30" t="s">
        <v>439</v>
      </c>
    </row>
    <row r="143" spans="1:24" ht="47.25">
      <c r="A143" s="25" t="s">
        <v>351</v>
      </c>
      <c r="B143" s="26" t="s">
        <v>352</v>
      </c>
      <c r="C143" s="27" t="s">
        <v>353</v>
      </c>
      <c r="D143" s="39">
        <f t="shared" si="364"/>
        <v>0</v>
      </c>
      <c r="E143" s="28">
        <v>0</v>
      </c>
      <c r="F143" s="28">
        <v>0</v>
      </c>
      <c r="G143" s="38">
        <v>0</v>
      </c>
      <c r="H143" s="28">
        <v>0</v>
      </c>
      <c r="I143" s="39">
        <f t="shared" si="365"/>
        <v>0</v>
      </c>
      <c r="J143" s="28">
        <v>0</v>
      </c>
      <c r="K143" s="28">
        <v>0</v>
      </c>
      <c r="L143" s="28">
        <v>0</v>
      </c>
      <c r="M143" s="28">
        <v>0</v>
      </c>
      <c r="N143" s="29">
        <f t="shared" si="366"/>
        <v>0</v>
      </c>
      <c r="O143" s="73">
        <f t="shared" si="367"/>
        <v>0</v>
      </c>
      <c r="P143" s="29">
        <f t="shared" si="368"/>
        <v>0</v>
      </c>
      <c r="Q143" s="73">
        <f t="shared" si="369"/>
        <v>0</v>
      </c>
      <c r="R143" s="29">
        <f t="shared" si="370"/>
        <v>0</v>
      </c>
      <c r="S143" s="73">
        <f t="shared" si="371"/>
        <v>0</v>
      </c>
      <c r="T143" s="29">
        <f t="shared" si="372"/>
        <v>0</v>
      </c>
      <c r="U143" s="73">
        <f t="shared" si="373"/>
        <v>0</v>
      </c>
      <c r="V143" s="29">
        <f t="shared" si="374"/>
        <v>0</v>
      </c>
      <c r="W143" s="73">
        <f t="shared" si="375"/>
        <v>0</v>
      </c>
      <c r="X143" s="30" t="s">
        <v>437</v>
      </c>
    </row>
    <row r="144" spans="1:24" ht="47.25">
      <c r="A144" s="25" t="s">
        <v>354</v>
      </c>
      <c r="B144" s="26" t="s">
        <v>355</v>
      </c>
      <c r="C144" s="27" t="s">
        <v>356</v>
      </c>
      <c r="D144" s="39">
        <f t="shared" si="364"/>
        <v>0</v>
      </c>
      <c r="E144" s="28">
        <v>0</v>
      </c>
      <c r="F144" s="28">
        <v>0</v>
      </c>
      <c r="G144" s="38">
        <v>0</v>
      </c>
      <c r="H144" s="28">
        <v>0</v>
      </c>
      <c r="I144" s="39">
        <f t="shared" si="365"/>
        <v>0</v>
      </c>
      <c r="J144" s="28">
        <v>0</v>
      </c>
      <c r="K144" s="28">
        <v>0</v>
      </c>
      <c r="L144" s="28">
        <v>0</v>
      </c>
      <c r="M144" s="28">
        <v>0</v>
      </c>
      <c r="N144" s="29">
        <f t="shared" si="366"/>
        <v>0</v>
      </c>
      <c r="O144" s="73">
        <f t="shared" si="367"/>
        <v>0</v>
      </c>
      <c r="P144" s="29">
        <f t="shared" si="368"/>
        <v>0</v>
      </c>
      <c r="Q144" s="73">
        <f t="shared" si="369"/>
        <v>0</v>
      </c>
      <c r="R144" s="29">
        <f t="shared" si="370"/>
        <v>0</v>
      </c>
      <c r="S144" s="73">
        <f t="shared" si="371"/>
        <v>0</v>
      </c>
      <c r="T144" s="29">
        <f t="shared" si="372"/>
        <v>0</v>
      </c>
      <c r="U144" s="73">
        <f t="shared" si="373"/>
        <v>0</v>
      </c>
      <c r="V144" s="29">
        <f t="shared" si="374"/>
        <v>0</v>
      </c>
      <c r="W144" s="73">
        <f t="shared" si="375"/>
        <v>0</v>
      </c>
      <c r="X144" s="30" t="s">
        <v>437</v>
      </c>
    </row>
    <row r="145" spans="1:24" ht="47.25">
      <c r="A145" s="49" t="s">
        <v>357</v>
      </c>
      <c r="B145" s="50" t="s">
        <v>358</v>
      </c>
      <c r="C145" s="51" t="s">
        <v>24</v>
      </c>
      <c r="D145" s="65">
        <f t="shared" ref="D145" si="417">SUM(D146)</f>
        <v>0</v>
      </c>
      <c r="E145" s="65">
        <f t="shared" ref="E145" si="418">SUM(E146)</f>
        <v>0</v>
      </c>
      <c r="F145" s="65">
        <f t="shared" ref="F145" si="419">SUM(F146)</f>
        <v>0</v>
      </c>
      <c r="G145" s="65">
        <f t="shared" ref="G145" si="420">SUM(G146)</f>
        <v>0</v>
      </c>
      <c r="H145" s="65">
        <f t="shared" ref="H145" si="421">SUM(H146)</f>
        <v>0</v>
      </c>
      <c r="I145" s="65">
        <f t="shared" ref="I145" si="422">SUM(I146)</f>
        <v>0</v>
      </c>
      <c r="J145" s="65">
        <f t="shared" ref="J145" si="423">SUM(J146)</f>
        <v>0</v>
      </c>
      <c r="K145" s="65">
        <f t="shared" ref="K145" si="424">SUM(K146)</f>
        <v>0</v>
      </c>
      <c r="L145" s="65">
        <f t="shared" ref="L145" si="425">SUM(L146)</f>
        <v>0</v>
      </c>
      <c r="M145" s="65">
        <f t="shared" ref="M145" si="426">SUM(M146)</f>
        <v>0</v>
      </c>
      <c r="N145" s="65">
        <f t="shared" ref="N145:V145" si="427">SUM(N146)</f>
        <v>0</v>
      </c>
      <c r="O145" s="75">
        <f t="shared" si="367"/>
        <v>0</v>
      </c>
      <c r="P145" s="65">
        <f t="shared" si="427"/>
        <v>0</v>
      </c>
      <c r="Q145" s="75">
        <f t="shared" si="369"/>
        <v>0</v>
      </c>
      <c r="R145" s="65">
        <f t="shared" si="427"/>
        <v>0</v>
      </c>
      <c r="S145" s="75">
        <f t="shared" si="371"/>
        <v>0</v>
      </c>
      <c r="T145" s="65">
        <f t="shared" si="427"/>
        <v>0</v>
      </c>
      <c r="U145" s="75">
        <f t="shared" si="373"/>
        <v>0</v>
      </c>
      <c r="V145" s="65">
        <f t="shared" si="427"/>
        <v>0</v>
      </c>
      <c r="W145" s="75">
        <f t="shared" si="375"/>
        <v>0</v>
      </c>
      <c r="X145" s="65" t="s">
        <v>436</v>
      </c>
    </row>
    <row r="146" spans="1:24">
      <c r="A146" s="40" t="s">
        <v>25</v>
      </c>
      <c r="B146" s="40" t="s">
        <v>25</v>
      </c>
      <c r="C146" s="40" t="s">
        <v>25</v>
      </c>
      <c r="D146" s="39">
        <f t="shared" si="364"/>
        <v>0</v>
      </c>
      <c r="E146" s="28">
        <v>0</v>
      </c>
      <c r="F146" s="28">
        <v>0</v>
      </c>
      <c r="G146" s="38">
        <v>0</v>
      </c>
      <c r="H146" s="28">
        <v>0</v>
      </c>
      <c r="I146" s="39">
        <f t="shared" si="365"/>
        <v>0</v>
      </c>
      <c r="J146" s="28">
        <v>0</v>
      </c>
      <c r="K146" s="28">
        <v>0</v>
      </c>
      <c r="L146" s="28">
        <v>0</v>
      </c>
      <c r="M146" s="28">
        <v>0</v>
      </c>
      <c r="N146" s="29">
        <f t="shared" si="366"/>
        <v>0</v>
      </c>
      <c r="O146" s="73">
        <f t="shared" si="367"/>
        <v>0</v>
      </c>
      <c r="P146" s="29">
        <f t="shared" si="368"/>
        <v>0</v>
      </c>
      <c r="Q146" s="73">
        <f t="shared" si="369"/>
        <v>0</v>
      </c>
      <c r="R146" s="29">
        <f t="shared" si="370"/>
        <v>0</v>
      </c>
      <c r="S146" s="73">
        <f t="shared" si="371"/>
        <v>0</v>
      </c>
      <c r="T146" s="29">
        <f t="shared" si="372"/>
        <v>0</v>
      </c>
      <c r="U146" s="73">
        <f t="shared" si="373"/>
        <v>0</v>
      </c>
      <c r="V146" s="29">
        <f t="shared" si="374"/>
        <v>0</v>
      </c>
      <c r="W146" s="73">
        <f t="shared" si="375"/>
        <v>0</v>
      </c>
      <c r="X146" s="30" t="s">
        <v>437</v>
      </c>
    </row>
    <row r="147" spans="1:24" ht="47.25">
      <c r="A147" s="46" t="s">
        <v>359</v>
      </c>
      <c r="B147" s="47" t="s">
        <v>360</v>
      </c>
      <c r="C147" s="48" t="s">
        <v>24</v>
      </c>
      <c r="D147" s="64">
        <f t="shared" ref="D147" si="428">SUM(D148,D150,D152,D154,D156,D158,D160,D162)</f>
        <v>0</v>
      </c>
      <c r="E147" s="64">
        <f t="shared" ref="E147" si="429">SUM(E148,E150,E152,E154,E156,E158,E160,E162)</f>
        <v>0</v>
      </c>
      <c r="F147" s="64">
        <f t="shared" ref="F147:G147" si="430">SUM(F148,F150,F152,F154,F156,F158,F160,F162)</f>
        <v>0</v>
      </c>
      <c r="G147" s="64">
        <f t="shared" si="430"/>
        <v>0</v>
      </c>
      <c r="H147" s="64">
        <f t="shared" ref="H147" si="431">SUM(H148,H150,H152,H154,H156,H158,H160,H162)</f>
        <v>0</v>
      </c>
      <c r="I147" s="64">
        <f t="shared" ref="I147" si="432">SUM(I148,I150,I152,I154,I156,I158,I160,I162)</f>
        <v>0</v>
      </c>
      <c r="J147" s="64">
        <f t="shared" ref="J147" si="433">SUM(J148,J150,J152,J154,J156,J158,J160,J162)</f>
        <v>0</v>
      </c>
      <c r="K147" s="64">
        <f t="shared" ref="K147" si="434">SUM(K148,K150,K152,K154,K156,K158,K160,K162)</f>
        <v>0</v>
      </c>
      <c r="L147" s="64">
        <f t="shared" ref="L147" si="435">SUM(L148,L150,L152,L154,L156,L158,L160,L162)</f>
        <v>0</v>
      </c>
      <c r="M147" s="64">
        <f t="shared" ref="M147" si="436">SUM(M148,M150,M152,M154,M156,M158,M160,M162)</f>
        <v>0</v>
      </c>
      <c r="N147" s="64">
        <f t="shared" ref="N147:V147" si="437">SUM(N148,N150,N152,N154,N156,N158,N160,N162)</f>
        <v>0</v>
      </c>
      <c r="O147" s="76">
        <f t="shared" si="367"/>
        <v>0</v>
      </c>
      <c r="P147" s="64">
        <f t="shared" si="437"/>
        <v>0</v>
      </c>
      <c r="Q147" s="76">
        <f t="shared" si="369"/>
        <v>0</v>
      </c>
      <c r="R147" s="64">
        <f t="shared" si="437"/>
        <v>0</v>
      </c>
      <c r="S147" s="76">
        <f t="shared" si="371"/>
        <v>0</v>
      </c>
      <c r="T147" s="64">
        <f t="shared" si="437"/>
        <v>0</v>
      </c>
      <c r="U147" s="76">
        <f t="shared" si="373"/>
        <v>0</v>
      </c>
      <c r="V147" s="64">
        <f t="shared" si="437"/>
        <v>0</v>
      </c>
      <c r="W147" s="76">
        <f t="shared" si="375"/>
        <v>0</v>
      </c>
      <c r="X147" s="64" t="s">
        <v>436</v>
      </c>
    </row>
    <row r="148" spans="1:24" ht="47.25">
      <c r="A148" s="49" t="s">
        <v>361</v>
      </c>
      <c r="B148" s="50" t="s">
        <v>362</v>
      </c>
      <c r="C148" s="51" t="s">
        <v>24</v>
      </c>
      <c r="D148" s="65">
        <f t="shared" ref="D148" si="438">SUM(D149)</f>
        <v>0</v>
      </c>
      <c r="E148" s="65">
        <f t="shared" ref="E148" si="439">SUM(E149)</f>
        <v>0</v>
      </c>
      <c r="F148" s="65">
        <f t="shared" ref="F148" si="440">SUM(F149)</f>
        <v>0</v>
      </c>
      <c r="G148" s="65">
        <f t="shared" ref="G148" si="441">SUM(G149)</f>
        <v>0</v>
      </c>
      <c r="H148" s="65">
        <f t="shared" ref="H148" si="442">SUM(H149)</f>
        <v>0</v>
      </c>
      <c r="I148" s="65">
        <f t="shared" ref="I148" si="443">SUM(I149)</f>
        <v>0</v>
      </c>
      <c r="J148" s="65">
        <f t="shared" ref="J148" si="444">SUM(J149)</f>
        <v>0</v>
      </c>
      <c r="K148" s="65">
        <f t="shared" ref="K148" si="445">SUM(K149)</f>
        <v>0</v>
      </c>
      <c r="L148" s="65">
        <f t="shared" ref="L148" si="446">SUM(L149)</f>
        <v>0</v>
      </c>
      <c r="M148" s="65">
        <f t="shared" ref="M148" si="447">SUM(M149)</f>
        <v>0</v>
      </c>
      <c r="N148" s="65">
        <f t="shared" ref="N148:V148" si="448">SUM(N149)</f>
        <v>0</v>
      </c>
      <c r="O148" s="75">
        <f t="shared" si="367"/>
        <v>0</v>
      </c>
      <c r="P148" s="65">
        <f t="shared" si="448"/>
        <v>0</v>
      </c>
      <c r="Q148" s="75">
        <f t="shared" si="369"/>
        <v>0</v>
      </c>
      <c r="R148" s="65">
        <f t="shared" si="448"/>
        <v>0</v>
      </c>
      <c r="S148" s="75">
        <f t="shared" si="371"/>
        <v>0</v>
      </c>
      <c r="T148" s="65">
        <f t="shared" si="448"/>
        <v>0</v>
      </c>
      <c r="U148" s="75">
        <f t="shared" si="373"/>
        <v>0</v>
      </c>
      <c r="V148" s="65">
        <f t="shared" si="448"/>
        <v>0</v>
      </c>
      <c r="W148" s="75">
        <f t="shared" si="375"/>
        <v>0</v>
      </c>
      <c r="X148" s="65" t="s">
        <v>436</v>
      </c>
    </row>
    <row r="149" spans="1:24">
      <c r="A149" s="40" t="s">
        <v>25</v>
      </c>
      <c r="B149" s="40" t="s">
        <v>25</v>
      </c>
      <c r="C149" s="40" t="s">
        <v>25</v>
      </c>
      <c r="D149" s="39">
        <f t="shared" ref="D149:D211" si="449">E149+F149+G149+H149</f>
        <v>0</v>
      </c>
      <c r="E149" s="28">
        <v>0</v>
      </c>
      <c r="F149" s="28">
        <v>0</v>
      </c>
      <c r="G149" s="38">
        <v>0</v>
      </c>
      <c r="H149" s="28">
        <v>0</v>
      </c>
      <c r="I149" s="39">
        <f t="shared" ref="I149:I211" si="450">J149+K149+L149+M149</f>
        <v>0</v>
      </c>
      <c r="J149" s="28">
        <v>0</v>
      </c>
      <c r="K149" s="28">
        <v>0</v>
      </c>
      <c r="L149" s="28">
        <v>0</v>
      </c>
      <c r="M149" s="28">
        <v>0</v>
      </c>
      <c r="N149" s="29">
        <f t="shared" ref="N149:N211" si="451">I149-D149</f>
        <v>0</v>
      </c>
      <c r="O149" s="73">
        <f t="shared" ref="O149:O211" si="452">IF(I149&gt;0,(IF((SUM(D149)=0), 1,(I149/SUM(D149)-1))),(IF((SUM(D149)=0), 0,(I149/SUM(D149)-1))))</f>
        <v>0</v>
      </c>
      <c r="P149" s="29">
        <f t="shared" ref="P149:P211" si="453">J149-E149</f>
        <v>0</v>
      </c>
      <c r="Q149" s="73">
        <f t="shared" ref="Q149:Q211" si="454">IF(J149&gt;0,(IF((SUM(E149)=0), 1,(J149/SUM(I149)-1))),(IF((SUM(E149)=0), 0,(J149/SUM(E149)-1))))</f>
        <v>0</v>
      </c>
      <c r="R149" s="29">
        <f t="shared" ref="R149:R211" si="455">K149-F149</f>
        <v>0</v>
      </c>
      <c r="S149" s="73">
        <f t="shared" ref="S149:S211" si="456">IF(K149&gt;0,(IF((SUM(F149)=0), 1,(K149/SUM(F149)-1))),(IF((SUM(F149)=0), 0,(K149/SUM(F149)-1))))</f>
        <v>0</v>
      </c>
      <c r="T149" s="29">
        <f t="shared" ref="T149:T211" si="457">L149-G149</f>
        <v>0</v>
      </c>
      <c r="U149" s="73">
        <f t="shared" ref="U149:U211" si="458">IF(L149&gt;0,(IF((SUM(G149)=0), 1,(L149/SUM(G149)-1))),(IF((SUM(G149)=0), 0,(L149/SUM(G149)-1))))</f>
        <v>0</v>
      </c>
      <c r="V149" s="29">
        <f t="shared" ref="V149:V211" si="459">M149-H149</f>
        <v>0</v>
      </c>
      <c r="W149" s="73">
        <f t="shared" ref="W149:W211" si="460">IF(M149&gt;0,(IF((SUM(H149)=0), 1,(M149/SUM(H149)-1))),(IF((SUM(H149)=0), 0,(M149/SUM(H149)-1))))</f>
        <v>0</v>
      </c>
      <c r="X149" s="30" t="s">
        <v>437</v>
      </c>
    </row>
    <row r="150" spans="1:24" ht="47.25">
      <c r="A150" s="49" t="s">
        <v>363</v>
      </c>
      <c r="B150" s="50" t="s">
        <v>364</v>
      </c>
      <c r="C150" s="51" t="s">
        <v>24</v>
      </c>
      <c r="D150" s="65">
        <f t="shared" ref="D150" si="461">SUM(D151)</f>
        <v>0</v>
      </c>
      <c r="E150" s="65">
        <f t="shared" ref="E150" si="462">SUM(E151)</f>
        <v>0</v>
      </c>
      <c r="F150" s="65">
        <f t="shared" ref="F150:G150" si="463">SUM(F151)</f>
        <v>0</v>
      </c>
      <c r="G150" s="65">
        <f t="shared" si="463"/>
        <v>0</v>
      </c>
      <c r="H150" s="65">
        <f t="shared" ref="H150" si="464">SUM(H151)</f>
        <v>0</v>
      </c>
      <c r="I150" s="65">
        <f t="shared" ref="I150" si="465">SUM(I151)</f>
        <v>0</v>
      </c>
      <c r="J150" s="65">
        <f t="shared" ref="J150" si="466">SUM(J151)</f>
        <v>0</v>
      </c>
      <c r="K150" s="65">
        <f t="shared" ref="K150" si="467">SUM(K151)</f>
        <v>0</v>
      </c>
      <c r="L150" s="65">
        <f t="shared" ref="L150" si="468">SUM(L151)</f>
        <v>0</v>
      </c>
      <c r="M150" s="65">
        <f t="shared" ref="M150" si="469">SUM(M151)</f>
        <v>0</v>
      </c>
      <c r="N150" s="65">
        <f t="shared" ref="N150:V150" si="470">SUM(N151)</f>
        <v>0</v>
      </c>
      <c r="O150" s="75">
        <f t="shared" si="452"/>
        <v>0</v>
      </c>
      <c r="P150" s="65">
        <f t="shared" si="470"/>
        <v>0</v>
      </c>
      <c r="Q150" s="75">
        <f t="shared" si="454"/>
        <v>0</v>
      </c>
      <c r="R150" s="65">
        <f t="shared" si="470"/>
        <v>0</v>
      </c>
      <c r="S150" s="75">
        <f t="shared" si="456"/>
        <v>0</v>
      </c>
      <c r="T150" s="65">
        <f t="shared" si="470"/>
        <v>0</v>
      </c>
      <c r="U150" s="75">
        <f t="shared" si="458"/>
        <v>0</v>
      </c>
      <c r="V150" s="65">
        <f t="shared" si="470"/>
        <v>0</v>
      </c>
      <c r="W150" s="75">
        <f t="shared" si="460"/>
        <v>0</v>
      </c>
      <c r="X150" s="65" t="s">
        <v>436</v>
      </c>
    </row>
    <row r="151" spans="1:24">
      <c r="A151" s="40" t="s">
        <v>25</v>
      </c>
      <c r="B151" s="40" t="s">
        <v>25</v>
      </c>
      <c r="C151" s="40" t="s">
        <v>25</v>
      </c>
      <c r="D151" s="39">
        <f t="shared" si="449"/>
        <v>0</v>
      </c>
      <c r="E151" s="28">
        <v>0</v>
      </c>
      <c r="F151" s="28">
        <v>0</v>
      </c>
      <c r="G151" s="38">
        <v>0</v>
      </c>
      <c r="H151" s="28">
        <v>0</v>
      </c>
      <c r="I151" s="39">
        <f t="shared" si="450"/>
        <v>0</v>
      </c>
      <c r="J151" s="28">
        <v>0</v>
      </c>
      <c r="K151" s="28">
        <v>0</v>
      </c>
      <c r="L151" s="28">
        <v>0</v>
      </c>
      <c r="M151" s="28">
        <v>0</v>
      </c>
      <c r="N151" s="29">
        <f t="shared" si="451"/>
        <v>0</v>
      </c>
      <c r="O151" s="73">
        <f t="shared" si="452"/>
        <v>0</v>
      </c>
      <c r="P151" s="29">
        <f t="shared" si="453"/>
        <v>0</v>
      </c>
      <c r="Q151" s="73">
        <f t="shared" si="454"/>
        <v>0</v>
      </c>
      <c r="R151" s="29">
        <f t="shared" si="455"/>
        <v>0</v>
      </c>
      <c r="S151" s="73">
        <f t="shared" si="456"/>
        <v>0</v>
      </c>
      <c r="T151" s="29">
        <f t="shared" si="457"/>
        <v>0</v>
      </c>
      <c r="U151" s="73">
        <f t="shared" si="458"/>
        <v>0</v>
      </c>
      <c r="V151" s="29">
        <f t="shared" si="459"/>
        <v>0</v>
      </c>
      <c r="W151" s="73">
        <f t="shared" si="460"/>
        <v>0</v>
      </c>
      <c r="X151" s="30" t="s">
        <v>437</v>
      </c>
    </row>
    <row r="152" spans="1:24" ht="31.5">
      <c r="A152" s="49" t="s">
        <v>365</v>
      </c>
      <c r="B152" s="50" t="s">
        <v>366</v>
      </c>
      <c r="C152" s="51" t="s">
        <v>24</v>
      </c>
      <c r="D152" s="65">
        <f t="shared" ref="D152" si="471">SUM(D153)</f>
        <v>0</v>
      </c>
      <c r="E152" s="65">
        <f t="shared" ref="E152" si="472">SUM(E153)</f>
        <v>0</v>
      </c>
      <c r="F152" s="65">
        <f t="shared" ref="F152:G152" si="473">SUM(F153)</f>
        <v>0</v>
      </c>
      <c r="G152" s="65">
        <f t="shared" si="473"/>
        <v>0</v>
      </c>
      <c r="H152" s="65">
        <f t="shared" ref="H152" si="474">SUM(H153)</f>
        <v>0</v>
      </c>
      <c r="I152" s="65">
        <f t="shared" ref="I152" si="475">SUM(I153)</f>
        <v>0</v>
      </c>
      <c r="J152" s="65">
        <f t="shared" ref="J152" si="476">SUM(J153)</f>
        <v>0</v>
      </c>
      <c r="K152" s="65">
        <f t="shared" ref="K152" si="477">SUM(K153)</f>
        <v>0</v>
      </c>
      <c r="L152" s="65">
        <f t="shared" ref="L152" si="478">SUM(L153)</f>
        <v>0</v>
      </c>
      <c r="M152" s="65">
        <f t="shared" ref="M152" si="479">SUM(M153)</f>
        <v>0</v>
      </c>
      <c r="N152" s="65">
        <f t="shared" ref="N152:V152" si="480">SUM(N153)</f>
        <v>0</v>
      </c>
      <c r="O152" s="75">
        <f t="shared" si="452"/>
        <v>0</v>
      </c>
      <c r="P152" s="65">
        <f t="shared" si="480"/>
        <v>0</v>
      </c>
      <c r="Q152" s="75">
        <f t="shared" si="454"/>
        <v>0</v>
      </c>
      <c r="R152" s="65">
        <f t="shared" si="480"/>
        <v>0</v>
      </c>
      <c r="S152" s="75">
        <f t="shared" si="456"/>
        <v>0</v>
      </c>
      <c r="T152" s="65">
        <f t="shared" si="480"/>
        <v>0</v>
      </c>
      <c r="U152" s="75">
        <f t="shared" si="458"/>
        <v>0</v>
      </c>
      <c r="V152" s="65">
        <f t="shared" si="480"/>
        <v>0</v>
      </c>
      <c r="W152" s="75">
        <f t="shared" si="460"/>
        <v>0</v>
      </c>
      <c r="X152" s="65" t="s">
        <v>436</v>
      </c>
    </row>
    <row r="153" spans="1:24">
      <c r="A153" s="40" t="s">
        <v>25</v>
      </c>
      <c r="B153" s="40" t="s">
        <v>25</v>
      </c>
      <c r="C153" s="40" t="s">
        <v>25</v>
      </c>
      <c r="D153" s="39">
        <f t="shared" si="449"/>
        <v>0</v>
      </c>
      <c r="E153" s="28">
        <v>0</v>
      </c>
      <c r="F153" s="28">
        <v>0</v>
      </c>
      <c r="G153" s="38">
        <v>0</v>
      </c>
      <c r="H153" s="28">
        <v>0</v>
      </c>
      <c r="I153" s="39">
        <f t="shared" si="450"/>
        <v>0</v>
      </c>
      <c r="J153" s="28">
        <v>0</v>
      </c>
      <c r="K153" s="28">
        <v>0</v>
      </c>
      <c r="L153" s="28">
        <v>0</v>
      </c>
      <c r="M153" s="28">
        <v>0</v>
      </c>
      <c r="N153" s="29">
        <f t="shared" si="451"/>
        <v>0</v>
      </c>
      <c r="O153" s="73">
        <f t="shared" si="452"/>
        <v>0</v>
      </c>
      <c r="P153" s="29">
        <f t="shared" si="453"/>
        <v>0</v>
      </c>
      <c r="Q153" s="73">
        <f t="shared" si="454"/>
        <v>0</v>
      </c>
      <c r="R153" s="29">
        <f t="shared" si="455"/>
        <v>0</v>
      </c>
      <c r="S153" s="73">
        <f t="shared" si="456"/>
        <v>0</v>
      </c>
      <c r="T153" s="29">
        <f t="shared" si="457"/>
        <v>0</v>
      </c>
      <c r="U153" s="73">
        <f t="shared" si="458"/>
        <v>0</v>
      </c>
      <c r="V153" s="29">
        <f t="shared" si="459"/>
        <v>0</v>
      </c>
      <c r="W153" s="73">
        <f t="shared" si="460"/>
        <v>0</v>
      </c>
      <c r="X153" s="30" t="s">
        <v>437</v>
      </c>
    </row>
    <row r="154" spans="1:24" ht="47.25">
      <c r="A154" s="49" t="s">
        <v>367</v>
      </c>
      <c r="B154" s="50" t="s">
        <v>368</v>
      </c>
      <c r="C154" s="51" t="s">
        <v>24</v>
      </c>
      <c r="D154" s="65">
        <f t="shared" ref="D154" si="481">SUM(D155)</f>
        <v>0</v>
      </c>
      <c r="E154" s="65">
        <f t="shared" ref="E154" si="482">SUM(E155)</f>
        <v>0</v>
      </c>
      <c r="F154" s="65">
        <f t="shared" ref="F154:G154" si="483">SUM(F155)</f>
        <v>0</v>
      </c>
      <c r="G154" s="65">
        <f t="shared" si="483"/>
        <v>0</v>
      </c>
      <c r="H154" s="65">
        <f t="shared" ref="H154" si="484">SUM(H155)</f>
        <v>0</v>
      </c>
      <c r="I154" s="65">
        <f t="shared" ref="I154" si="485">SUM(I155)</f>
        <v>0</v>
      </c>
      <c r="J154" s="65">
        <f t="shared" ref="J154" si="486">SUM(J155)</f>
        <v>0</v>
      </c>
      <c r="K154" s="65">
        <f t="shared" ref="K154" si="487">SUM(K155)</f>
        <v>0</v>
      </c>
      <c r="L154" s="65">
        <f t="shared" ref="L154" si="488">SUM(L155)</f>
        <v>0</v>
      </c>
      <c r="M154" s="65">
        <f t="shared" ref="M154" si="489">SUM(M155)</f>
        <v>0</v>
      </c>
      <c r="N154" s="65">
        <f t="shared" ref="N154:V154" si="490">SUM(N155)</f>
        <v>0</v>
      </c>
      <c r="O154" s="75">
        <f t="shared" si="452"/>
        <v>0</v>
      </c>
      <c r="P154" s="65">
        <f t="shared" si="490"/>
        <v>0</v>
      </c>
      <c r="Q154" s="75">
        <f t="shared" si="454"/>
        <v>0</v>
      </c>
      <c r="R154" s="65">
        <f t="shared" si="490"/>
        <v>0</v>
      </c>
      <c r="S154" s="75">
        <f t="shared" si="456"/>
        <v>0</v>
      </c>
      <c r="T154" s="65">
        <f t="shared" si="490"/>
        <v>0</v>
      </c>
      <c r="U154" s="75">
        <f t="shared" si="458"/>
        <v>0</v>
      </c>
      <c r="V154" s="65">
        <f t="shared" si="490"/>
        <v>0</v>
      </c>
      <c r="W154" s="75">
        <f t="shared" si="460"/>
        <v>0</v>
      </c>
      <c r="X154" s="65" t="s">
        <v>436</v>
      </c>
    </row>
    <row r="155" spans="1:24">
      <c r="A155" s="40" t="s">
        <v>25</v>
      </c>
      <c r="B155" s="40" t="s">
        <v>25</v>
      </c>
      <c r="C155" s="40" t="s">
        <v>25</v>
      </c>
      <c r="D155" s="39">
        <f t="shared" si="449"/>
        <v>0</v>
      </c>
      <c r="E155" s="28">
        <v>0</v>
      </c>
      <c r="F155" s="28">
        <v>0</v>
      </c>
      <c r="G155" s="38">
        <v>0</v>
      </c>
      <c r="H155" s="28">
        <v>0</v>
      </c>
      <c r="I155" s="39">
        <f t="shared" si="450"/>
        <v>0</v>
      </c>
      <c r="J155" s="28">
        <v>0</v>
      </c>
      <c r="K155" s="28">
        <v>0</v>
      </c>
      <c r="L155" s="28">
        <v>0</v>
      </c>
      <c r="M155" s="28">
        <v>0</v>
      </c>
      <c r="N155" s="29">
        <f t="shared" si="451"/>
        <v>0</v>
      </c>
      <c r="O155" s="73">
        <f t="shared" si="452"/>
        <v>0</v>
      </c>
      <c r="P155" s="29">
        <f t="shared" si="453"/>
        <v>0</v>
      </c>
      <c r="Q155" s="73">
        <f t="shared" si="454"/>
        <v>0</v>
      </c>
      <c r="R155" s="29">
        <f t="shared" si="455"/>
        <v>0</v>
      </c>
      <c r="S155" s="73">
        <f t="shared" si="456"/>
        <v>0</v>
      </c>
      <c r="T155" s="29">
        <f t="shared" si="457"/>
        <v>0</v>
      </c>
      <c r="U155" s="73">
        <f t="shared" si="458"/>
        <v>0</v>
      </c>
      <c r="V155" s="29">
        <f t="shared" si="459"/>
        <v>0</v>
      </c>
      <c r="W155" s="73">
        <f t="shared" si="460"/>
        <v>0</v>
      </c>
      <c r="X155" s="30" t="s">
        <v>437</v>
      </c>
    </row>
    <row r="156" spans="1:24" ht="63">
      <c r="A156" s="49" t="s">
        <v>369</v>
      </c>
      <c r="B156" s="50" t="s">
        <v>370</v>
      </c>
      <c r="C156" s="51" t="s">
        <v>24</v>
      </c>
      <c r="D156" s="65">
        <f t="shared" ref="D156" si="491">SUM(D157)</f>
        <v>0</v>
      </c>
      <c r="E156" s="65">
        <f t="shared" ref="E156" si="492">SUM(E157)</f>
        <v>0</v>
      </c>
      <c r="F156" s="65">
        <f t="shared" ref="F156:G156" si="493">SUM(F157)</f>
        <v>0</v>
      </c>
      <c r="G156" s="65">
        <f t="shared" si="493"/>
        <v>0</v>
      </c>
      <c r="H156" s="65">
        <f t="shared" ref="H156" si="494">SUM(H157)</f>
        <v>0</v>
      </c>
      <c r="I156" s="65">
        <f t="shared" ref="I156" si="495">SUM(I157)</f>
        <v>0</v>
      </c>
      <c r="J156" s="65">
        <f t="shared" ref="J156" si="496">SUM(J157)</f>
        <v>0</v>
      </c>
      <c r="K156" s="65">
        <f t="shared" ref="K156" si="497">SUM(K157)</f>
        <v>0</v>
      </c>
      <c r="L156" s="65">
        <f t="shared" ref="L156" si="498">SUM(L157)</f>
        <v>0</v>
      </c>
      <c r="M156" s="65">
        <f t="shared" ref="M156" si="499">SUM(M157)</f>
        <v>0</v>
      </c>
      <c r="N156" s="65">
        <f t="shared" ref="N156:V156" si="500">SUM(N157)</f>
        <v>0</v>
      </c>
      <c r="O156" s="75">
        <f t="shared" si="452"/>
        <v>0</v>
      </c>
      <c r="P156" s="65">
        <f t="shared" si="500"/>
        <v>0</v>
      </c>
      <c r="Q156" s="75">
        <f t="shared" si="454"/>
        <v>0</v>
      </c>
      <c r="R156" s="65">
        <f t="shared" si="500"/>
        <v>0</v>
      </c>
      <c r="S156" s="75">
        <f t="shared" si="456"/>
        <v>0</v>
      </c>
      <c r="T156" s="65">
        <f t="shared" si="500"/>
        <v>0</v>
      </c>
      <c r="U156" s="75">
        <f t="shared" si="458"/>
        <v>0</v>
      </c>
      <c r="V156" s="65">
        <f t="shared" si="500"/>
        <v>0</v>
      </c>
      <c r="W156" s="75">
        <f t="shared" si="460"/>
        <v>0</v>
      </c>
      <c r="X156" s="65" t="s">
        <v>436</v>
      </c>
    </row>
    <row r="157" spans="1:24">
      <c r="A157" s="40" t="s">
        <v>25</v>
      </c>
      <c r="B157" s="40" t="s">
        <v>25</v>
      </c>
      <c r="C157" s="40" t="s">
        <v>25</v>
      </c>
      <c r="D157" s="39">
        <f t="shared" si="449"/>
        <v>0</v>
      </c>
      <c r="E157" s="28">
        <v>0</v>
      </c>
      <c r="F157" s="28">
        <v>0</v>
      </c>
      <c r="G157" s="38">
        <v>0</v>
      </c>
      <c r="H157" s="28">
        <v>0</v>
      </c>
      <c r="I157" s="39">
        <f t="shared" si="450"/>
        <v>0</v>
      </c>
      <c r="J157" s="28">
        <v>0</v>
      </c>
      <c r="K157" s="28">
        <v>0</v>
      </c>
      <c r="L157" s="28">
        <v>0</v>
      </c>
      <c r="M157" s="28">
        <v>0</v>
      </c>
      <c r="N157" s="29">
        <f t="shared" si="451"/>
        <v>0</v>
      </c>
      <c r="O157" s="73">
        <f t="shared" si="452"/>
        <v>0</v>
      </c>
      <c r="P157" s="29">
        <f t="shared" si="453"/>
        <v>0</v>
      </c>
      <c r="Q157" s="73">
        <f t="shared" si="454"/>
        <v>0</v>
      </c>
      <c r="R157" s="29">
        <f t="shared" si="455"/>
        <v>0</v>
      </c>
      <c r="S157" s="73">
        <f t="shared" si="456"/>
        <v>0</v>
      </c>
      <c r="T157" s="29">
        <f t="shared" si="457"/>
        <v>0</v>
      </c>
      <c r="U157" s="73">
        <f t="shared" si="458"/>
        <v>0</v>
      </c>
      <c r="V157" s="29">
        <f t="shared" si="459"/>
        <v>0</v>
      </c>
      <c r="W157" s="73">
        <f t="shared" si="460"/>
        <v>0</v>
      </c>
      <c r="X157" s="30" t="s">
        <v>437</v>
      </c>
    </row>
    <row r="158" spans="1:24" ht="63">
      <c r="A158" s="49" t="s">
        <v>371</v>
      </c>
      <c r="B158" s="50" t="s">
        <v>372</v>
      </c>
      <c r="C158" s="51" t="s">
        <v>24</v>
      </c>
      <c r="D158" s="65">
        <f t="shared" ref="D158" si="501">SUM(D159)</f>
        <v>0</v>
      </c>
      <c r="E158" s="65">
        <f t="shared" ref="E158" si="502">SUM(E159)</f>
        <v>0</v>
      </c>
      <c r="F158" s="65">
        <f t="shared" ref="F158:G158" si="503">SUM(F159)</f>
        <v>0</v>
      </c>
      <c r="G158" s="65">
        <f t="shared" si="503"/>
        <v>0</v>
      </c>
      <c r="H158" s="65">
        <f t="shared" ref="H158" si="504">SUM(H159)</f>
        <v>0</v>
      </c>
      <c r="I158" s="65">
        <f t="shared" ref="I158" si="505">SUM(I159)</f>
        <v>0</v>
      </c>
      <c r="J158" s="65">
        <f t="shared" ref="J158" si="506">SUM(J159)</f>
        <v>0</v>
      </c>
      <c r="K158" s="65">
        <f t="shared" ref="K158" si="507">SUM(K159)</f>
        <v>0</v>
      </c>
      <c r="L158" s="65">
        <f t="shared" ref="L158" si="508">SUM(L159)</f>
        <v>0</v>
      </c>
      <c r="M158" s="65">
        <f t="shared" ref="M158" si="509">SUM(M159)</f>
        <v>0</v>
      </c>
      <c r="N158" s="65">
        <f t="shared" ref="N158:V158" si="510">SUM(N159)</f>
        <v>0</v>
      </c>
      <c r="O158" s="75">
        <f t="shared" si="452"/>
        <v>0</v>
      </c>
      <c r="P158" s="65">
        <f t="shared" si="510"/>
        <v>0</v>
      </c>
      <c r="Q158" s="75">
        <f t="shared" si="454"/>
        <v>0</v>
      </c>
      <c r="R158" s="65">
        <f t="shared" si="510"/>
        <v>0</v>
      </c>
      <c r="S158" s="75">
        <f t="shared" si="456"/>
        <v>0</v>
      </c>
      <c r="T158" s="65">
        <f t="shared" si="510"/>
        <v>0</v>
      </c>
      <c r="U158" s="75">
        <f t="shared" si="458"/>
        <v>0</v>
      </c>
      <c r="V158" s="65">
        <f t="shared" si="510"/>
        <v>0</v>
      </c>
      <c r="W158" s="75">
        <f t="shared" si="460"/>
        <v>0</v>
      </c>
      <c r="X158" s="65" t="s">
        <v>436</v>
      </c>
    </row>
    <row r="159" spans="1:24">
      <c r="A159" s="40" t="s">
        <v>25</v>
      </c>
      <c r="B159" s="40" t="s">
        <v>25</v>
      </c>
      <c r="C159" s="40" t="s">
        <v>25</v>
      </c>
      <c r="D159" s="39">
        <f t="shared" si="449"/>
        <v>0</v>
      </c>
      <c r="E159" s="28">
        <v>0</v>
      </c>
      <c r="F159" s="28">
        <v>0</v>
      </c>
      <c r="G159" s="38">
        <v>0</v>
      </c>
      <c r="H159" s="28">
        <v>0</v>
      </c>
      <c r="I159" s="39">
        <f t="shared" si="450"/>
        <v>0</v>
      </c>
      <c r="J159" s="28">
        <v>0</v>
      </c>
      <c r="K159" s="28">
        <v>0</v>
      </c>
      <c r="L159" s="28">
        <v>0</v>
      </c>
      <c r="M159" s="28">
        <v>0</v>
      </c>
      <c r="N159" s="29">
        <f t="shared" si="451"/>
        <v>0</v>
      </c>
      <c r="O159" s="73">
        <f t="shared" si="452"/>
        <v>0</v>
      </c>
      <c r="P159" s="29">
        <f t="shared" si="453"/>
        <v>0</v>
      </c>
      <c r="Q159" s="73">
        <f t="shared" si="454"/>
        <v>0</v>
      </c>
      <c r="R159" s="29">
        <f t="shared" si="455"/>
        <v>0</v>
      </c>
      <c r="S159" s="73">
        <f t="shared" si="456"/>
        <v>0</v>
      </c>
      <c r="T159" s="29">
        <f t="shared" si="457"/>
        <v>0</v>
      </c>
      <c r="U159" s="73">
        <f t="shared" si="458"/>
        <v>0</v>
      </c>
      <c r="V159" s="29">
        <f t="shared" si="459"/>
        <v>0</v>
      </c>
      <c r="W159" s="73">
        <f t="shared" si="460"/>
        <v>0</v>
      </c>
      <c r="X159" s="30" t="s">
        <v>437</v>
      </c>
    </row>
    <row r="160" spans="1:24" ht="47.25">
      <c r="A160" s="49" t="s">
        <v>373</v>
      </c>
      <c r="B160" s="50" t="s">
        <v>374</v>
      </c>
      <c r="C160" s="51" t="s">
        <v>24</v>
      </c>
      <c r="D160" s="65">
        <f t="shared" ref="D160" si="511">SUM(D161)</f>
        <v>0</v>
      </c>
      <c r="E160" s="65">
        <f t="shared" ref="E160" si="512">SUM(E161)</f>
        <v>0</v>
      </c>
      <c r="F160" s="65">
        <f t="shared" ref="F160:G160" si="513">SUM(F161)</f>
        <v>0</v>
      </c>
      <c r="G160" s="65">
        <f t="shared" si="513"/>
        <v>0</v>
      </c>
      <c r="H160" s="65">
        <f t="shared" ref="H160" si="514">SUM(H161)</f>
        <v>0</v>
      </c>
      <c r="I160" s="65">
        <f t="shared" ref="I160" si="515">SUM(I161)</f>
        <v>0</v>
      </c>
      <c r="J160" s="65">
        <f t="shared" ref="J160" si="516">SUM(J161)</f>
        <v>0</v>
      </c>
      <c r="K160" s="65">
        <f t="shared" ref="K160" si="517">SUM(K161)</f>
        <v>0</v>
      </c>
      <c r="L160" s="65">
        <f t="shared" ref="L160" si="518">SUM(L161)</f>
        <v>0</v>
      </c>
      <c r="M160" s="65">
        <f t="shared" ref="M160" si="519">SUM(M161)</f>
        <v>0</v>
      </c>
      <c r="N160" s="65">
        <f t="shared" ref="N160:V160" si="520">SUM(N161)</f>
        <v>0</v>
      </c>
      <c r="O160" s="75">
        <f t="shared" si="452"/>
        <v>0</v>
      </c>
      <c r="P160" s="65">
        <f t="shared" si="520"/>
        <v>0</v>
      </c>
      <c r="Q160" s="75">
        <f t="shared" si="454"/>
        <v>0</v>
      </c>
      <c r="R160" s="65">
        <f t="shared" si="520"/>
        <v>0</v>
      </c>
      <c r="S160" s="75">
        <f t="shared" si="456"/>
        <v>0</v>
      </c>
      <c r="T160" s="65">
        <f t="shared" si="520"/>
        <v>0</v>
      </c>
      <c r="U160" s="75">
        <f t="shared" si="458"/>
        <v>0</v>
      </c>
      <c r="V160" s="65">
        <f t="shared" si="520"/>
        <v>0</v>
      </c>
      <c r="W160" s="75">
        <f t="shared" si="460"/>
        <v>0</v>
      </c>
      <c r="X160" s="65" t="s">
        <v>436</v>
      </c>
    </row>
    <row r="161" spans="1:24">
      <c r="A161" s="40" t="s">
        <v>25</v>
      </c>
      <c r="B161" s="40" t="s">
        <v>25</v>
      </c>
      <c r="C161" s="40" t="s">
        <v>25</v>
      </c>
      <c r="D161" s="39">
        <f t="shared" si="449"/>
        <v>0</v>
      </c>
      <c r="E161" s="28">
        <v>0</v>
      </c>
      <c r="F161" s="28">
        <v>0</v>
      </c>
      <c r="G161" s="38">
        <v>0</v>
      </c>
      <c r="H161" s="28">
        <v>0</v>
      </c>
      <c r="I161" s="39">
        <f t="shared" si="450"/>
        <v>0</v>
      </c>
      <c r="J161" s="28">
        <v>0</v>
      </c>
      <c r="K161" s="28">
        <v>0</v>
      </c>
      <c r="L161" s="28">
        <v>0</v>
      </c>
      <c r="M161" s="28">
        <v>0</v>
      </c>
      <c r="N161" s="29">
        <f t="shared" si="451"/>
        <v>0</v>
      </c>
      <c r="O161" s="73">
        <f t="shared" si="452"/>
        <v>0</v>
      </c>
      <c r="P161" s="29">
        <f t="shared" si="453"/>
        <v>0</v>
      </c>
      <c r="Q161" s="73">
        <f t="shared" si="454"/>
        <v>0</v>
      </c>
      <c r="R161" s="29">
        <f t="shared" si="455"/>
        <v>0</v>
      </c>
      <c r="S161" s="73">
        <f t="shared" si="456"/>
        <v>0</v>
      </c>
      <c r="T161" s="29">
        <f t="shared" si="457"/>
        <v>0</v>
      </c>
      <c r="U161" s="73">
        <f t="shared" si="458"/>
        <v>0</v>
      </c>
      <c r="V161" s="29">
        <f t="shared" si="459"/>
        <v>0</v>
      </c>
      <c r="W161" s="73">
        <f t="shared" si="460"/>
        <v>0</v>
      </c>
      <c r="X161" s="30" t="s">
        <v>437</v>
      </c>
    </row>
    <row r="162" spans="1:24" ht="63">
      <c r="A162" s="49" t="s">
        <v>375</v>
      </c>
      <c r="B162" s="50" t="s">
        <v>376</v>
      </c>
      <c r="C162" s="51" t="s">
        <v>24</v>
      </c>
      <c r="D162" s="65">
        <f t="shared" ref="D162" si="521">SUM(D163)</f>
        <v>0</v>
      </c>
      <c r="E162" s="65">
        <f t="shared" ref="E162" si="522">SUM(E163)</f>
        <v>0</v>
      </c>
      <c r="F162" s="65">
        <f t="shared" ref="F162:G162" si="523">SUM(F163)</f>
        <v>0</v>
      </c>
      <c r="G162" s="65">
        <f t="shared" si="523"/>
        <v>0</v>
      </c>
      <c r="H162" s="65">
        <f t="shared" ref="H162" si="524">SUM(H163)</f>
        <v>0</v>
      </c>
      <c r="I162" s="65">
        <f t="shared" ref="I162" si="525">SUM(I163)</f>
        <v>0</v>
      </c>
      <c r="J162" s="65">
        <f t="shared" ref="J162" si="526">SUM(J163)</f>
        <v>0</v>
      </c>
      <c r="K162" s="65">
        <f t="shared" ref="K162" si="527">SUM(K163)</f>
        <v>0</v>
      </c>
      <c r="L162" s="65">
        <f t="shared" ref="L162" si="528">SUM(L163)</f>
        <v>0</v>
      </c>
      <c r="M162" s="65">
        <f t="shared" ref="M162" si="529">SUM(M163)</f>
        <v>0</v>
      </c>
      <c r="N162" s="65">
        <f t="shared" ref="N162:V162" si="530">SUM(N163)</f>
        <v>0</v>
      </c>
      <c r="O162" s="75">
        <f t="shared" si="452"/>
        <v>0</v>
      </c>
      <c r="P162" s="65">
        <f t="shared" si="530"/>
        <v>0</v>
      </c>
      <c r="Q162" s="75">
        <f t="shared" si="454"/>
        <v>0</v>
      </c>
      <c r="R162" s="65">
        <f t="shared" si="530"/>
        <v>0</v>
      </c>
      <c r="S162" s="75">
        <f t="shared" si="456"/>
        <v>0</v>
      </c>
      <c r="T162" s="65">
        <f t="shared" si="530"/>
        <v>0</v>
      </c>
      <c r="U162" s="75">
        <f t="shared" si="458"/>
        <v>0</v>
      </c>
      <c r="V162" s="65">
        <f t="shared" si="530"/>
        <v>0</v>
      </c>
      <c r="W162" s="75">
        <f t="shared" si="460"/>
        <v>0</v>
      </c>
      <c r="X162" s="65" t="s">
        <v>436</v>
      </c>
    </row>
    <row r="163" spans="1:24">
      <c r="A163" s="40" t="s">
        <v>25</v>
      </c>
      <c r="B163" s="40" t="s">
        <v>25</v>
      </c>
      <c r="C163" s="40" t="s">
        <v>25</v>
      </c>
      <c r="D163" s="39">
        <f t="shared" si="449"/>
        <v>0</v>
      </c>
      <c r="E163" s="28">
        <v>0</v>
      </c>
      <c r="F163" s="28">
        <v>0</v>
      </c>
      <c r="G163" s="38">
        <v>0</v>
      </c>
      <c r="H163" s="28">
        <v>0</v>
      </c>
      <c r="I163" s="39">
        <f t="shared" si="450"/>
        <v>0</v>
      </c>
      <c r="J163" s="28">
        <v>0</v>
      </c>
      <c r="K163" s="28">
        <v>0</v>
      </c>
      <c r="L163" s="28">
        <v>0</v>
      </c>
      <c r="M163" s="28">
        <v>0</v>
      </c>
      <c r="N163" s="29">
        <f t="shared" si="451"/>
        <v>0</v>
      </c>
      <c r="O163" s="73">
        <f t="shared" si="452"/>
        <v>0</v>
      </c>
      <c r="P163" s="29">
        <f t="shared" si="453"/>
        <v>0</v>
      </c>
      <c r="Q163" s="73">
        <f t="shared" si="454"/>
        <v>0</v>
      </c>
      <c r="R163" s="29">
        <f t="shared" si="455"/>
        <v>0</v>
      </c>
      <c r="S163" s="73">
        <f t="shared" si="456"/>
        <v>0</v>
      </c>
      <c r="T163" s="29">
        <f t="shared" si="457"/>
        <v>0</v>
      </c>
      <c r="U163" s="73">
        <f t="shared" si="458"/>
        <v>0</v>
      </c>
      <c r="V163" s="29">
        <f t="shared" si="459"/>
        <v>0</v>
      </c>
      <c r="W163" s="73">
        <f t="shared" si="460"/>
        <v>0</v>
      </c>
      <c r="X163" s="30" t="s">
        <v>437</v>
      </c>
    </row>
    <row r="164" spans="1:24" ht="63">
      <c r="A164" s="46" t="s">
        <v>377</v>
      </c>
      <c r="B164" s="47" t="s">
        <v>378</v>
      </c>
      <c r="C164" s="48" t="s">
        <v>24</v>
      </c>
      <c r="D164" s="64">
        <f t="shared" ref="D164" si="531">SUM(D165,D167)</f>
        <v>0</v>
      </c>
      <c r="E164" s="64">
        <f t="shared" ref="E164" si="532">SUM(E165,E167)</f>
        <v>0</v>
      </c>
      <c r="F164" s="64">
        <f t="shared" ref="F164:G164" si="533">SUM(F165,F167)</f>
        <v>0</v>
      </c>
      <c r="G164" s="64">
        <f t="shared" si="533"/>
        <v>0</v>
      </c>
      <c r="H164" s="64">
        <f t="shared" ref="H164" si="534">SUM(H165,H167)</f>
        <v>0</v>
      </c>
      <c r="I164" s="64">
        <f t="shared" ref="I164" si="535">SUM(I165,I167)</f>
        <v>0</v>
      </c>
      <c r="J164" s="64">
        <f t="shared" ref="J164" si="536">SUM(J165,J167)</f>
        <v>0</v>
      </c>
      <c r="K164" s="64">
        <f t="shared" ref="K164" si="537">SUM(K165,K167)</f>
        <v>0</v>
      </c>
      <c r="L164" s="64">
        <f t="shared" ref="L164" si="538">SUM(L165,L167)</f>
        <v>0</v>
      </c>
      <c r="M164" s="64">
        <f t="shared" ref="M164" si="539">SUM(M165,M167)</f>
        <v>0</v>
      </c>
      <c r="N164" s="64">
        <f t="shared" ref="N164:V164" si="540">SUM(N165,N167)</f>
        <v>0</v>
      </c>
      <c r="O164" s="76">
        <f t="shared" si="452"/>
        <v>0</v>
      </c>
      <c r="P164" s="64">
        <f t="shared" si="540"/>
        <v>0</v>
      </c>
      <c r="Q164" s="76">
        <f t="shared" si="454"/>
        <v>0</v>
      </c>
      <c r="R164" s="64">
        <f t="shared" si="540"/>
        <v>0</v>
      </c>
      <c r="S164" s="76">
        <f t="shared" si="456"/>
        <v>0</v>
      </c>
      <c r="T164" s="64">
        <f t="shared" si="540"/>
        <v>0</v>
      </c>
      <c r="U164" s="76">
        <f t="shared" si="458"/>
        <v>0</v>
      </c>
      <c r="V164" s="64">
        <f t="shared" si="540"/>
        <v>0</v>
      </c>
      <c r="W164" s="76">
        <f t="shared" si="460"/>
        <v>0</v>
      </c>
      <c r="X164" s="64" t="s">
        <v>436</v>
      </c>
    </row>
    <row r="165" spans="1:24" ht="31.5">
      <c r="A165" s="49" t="s">
        <v>379</v>
      </c>
      <c r="B165" s="50" t="s">
        <v>380</v>
      </c>
      <c r="C165" s="51" t="s">
        <v>24</v>
      </c>
      <c r="D165" s="65">
        <f t="shared" ref="D165" si="541">SUM(D166)</f>
        <v>0</v>
      </c>
      <c r="E165" s="65">
        <f t="shared" ref="E165" si="542">SUM(E166)</f>
        <v>0</v>
      </c>
      <c r="F165" s="65">
        <f t="shared" ref="F165" si="543">SUM(F166)</f>
        <v>0</v>
      </c>
      <c r="G165" s="65">
        <f t="shared" ref="G165" si="544">SUM(G166)</f>
        <v>0</v>
      </c>
      <c r="H165" s="65">
        <f t="shared" ref="H165" si="545">SUM(H166)</f>
        <v>0</v>
      </c>
      <c r="I165" s="65">
        <f t="shared" ref="I165" si="546">SUM(I166)</f>
        <v>0</v>
      </c>
      <c r="J165" s="65">
        <f t="shared" ref="J165" si="547">SUM(J166)</f>
        <v>0</v>
      </c>
      <c r="K165" s="65">
        <f t="shared" ref="K165" si="548">SUM(K166)</f>
        <v>0</v>
      </c>
      <c r="L165" s="65">
        <f t="shared" ref="L165" si="549">SUM(L166)</f>
        <v>0</v>
      </c>
      <c r="M165" s="65">
        <f t="shared" ref="M165" si="550">SUM(M166)</f>
        <v>0</v>
      </c>
      <c r="N165" s="65">
        <f t="shared" ref="N165:V165" si="551">SUM(N166)</f>
        <v>0</v>
      </c>
      <c r="O165" s="75">
        <f t="shared" si="452"/>
        <v>0</v>
      </c>
      <c r="P165" s="65">
        <f t="shared" si="551"/>
        <v>0</v>
      </c>
      <c r="Q165" s="75">
        <f t="shared" si="454"/>
        <v>0</v>
      </c>
      <c r="R165" s="65">
        <f t="shared" si="551"/>
        <v>0</v>
      </c>
      <c r="S165" s="75">
        <f t="shared" si="456"/>
        <v>0</v>
      </c>
      <c r="T165" s="65">
        <f t="shared" si="551"/>
        <v>0</v>
      </c>
      <c r="U165" s="75">
        <f t="shared" si="458"/>
        <v>0</v>
      </c>
      <c r="V165" s="65">
        <f t="shared" si="551"/>
        <v>0</v>
      </c>
      <c r="W165" s="75">
        <f t="shared" si="460"/>
        <v>0</v>
      </c>
      <c r="X165" s="65" t="s">
        <v>436</v>
      </c>
    </row>
    <row r="166" spans="1:24">
      <c r="A166" s="40" t="s">
        <v>25</v>
      </c>
      <c r="B166" s="40" t="s">
        <v>25</v>
      </c>
      <c r="C166" s="40" t="s">
        <v>25</v>
      </c>
      <c r="D166" s="39">
        <f t="shared" si="449"/>
        <v>0</v>
      </c>
      <c r="E166" s="28">
        <v>0</v>
      </c>
      <c r="F166" s="28">
        <v>0</v>
      </c>
      <c r="G166" s="38">
        <v>0</v>
      </c>
      <c r="H166" s="28">
        <v>0</v>
      </c>
      <c r="I166" s="39">
        <f t="shared" si="450"/>
        <v>0</v>
      </c>
      <c r="J166" s="28">
        <v>0</v>
      </c>
      <c r="K166" s="28">
        <v>0</v>
      </c>
      <c r="L166" s="28">
        <v>0</v>
      </c>
      <c r="M166" s="28">
        <v>0</v>
      </c>
      <c r="N166" s="29">
        <f t="shared" si="451"/>
        <v>0</v>
      </c>
      <c r="O166" s="73">
        <f t="shared" si="452"/>
        <v>0</v>
      </c>
      <c r="P166" s="29">
        <f t="shared" si="453"/>
        <v>0</v>
      </c>
      <c r="Q166" s="73">
        <f t="shared" si="454"/>
        <v>0</v>
      </c>
      <c r="R166" s="29">
        <f t="shared" si="455"/>
        <v>0</v>
      </c>
      <c r="S166" s="73">
        <f t="shared" si="456"/>
        <v>0</v>
      </c>
      <c r="T166" s="29">
        <f t="shared" si="457"/>
        <v>0</v>
      </c>
      <c r="U166" s="73">
        <f t="shared" si="458"/>
        <v>0</v>
      </c>
      <c r="V166" s="29">
        <f t="shared" si="459"/>
        <v>0</v>
      </c>
      <c r="W166" s="73">
        <f t="shared" si="460"/>
        <v>0</v>
      </c>
      <c r="X166" s="30" t="s">
        <v>437</v>
      </c>
    </row>
    <row r="167" spans="1:24" ht="47.25">
      <c r="A167" s="49" t="s">
        <v>381</v>
      </c>
      <c r="B167" s="50" t="s">
        <v>382</v>
      </c>
      <c r="C167" s="51" t="s">
        <v>24</v>
      </c>
      <c r="D167" s="65">
        <f t="shared" ref="D167" si="552">SUM(D168)</f>
        <v>0</v>
      </c>
      <c r="E167" s="65">
        <f t="shared" ref="E167" si="553">SUM(E168)</f>
        <v>0</v>
      </c>
      <c r="F167" s="65">
        <f t="shared" ref="F167" si="554">SUM(F168)</f>
        <v>0</v>
      </c>
      <c r="G167" s="65">
        <f t="shared" ref="G167" si="555">SUM(G168)</f>
        <v>0</v>
      </c>
      <c r="H167" s="65">
        <f t="shared" ref="H167" si="556">SUM(H168)</f>
        <v>0</v>
      </c>
      <c r="I167" s="65">
        <f t="shared" ref="I167" si="557">SUM(I168)</f>
        <v>0</v>
      </c>
      <c r="J167" s="65">
        <f t="shared" ref="J167" si="558">SUM(J168)</f>
        <v>0</v>
      </c>
      <c r="K167" s="65">
        <f t="shared" ref="K167" si="559">SUM(K168)</f>
        <v>0</v>
      </c>
      <c r="L167" s="65">
        <f t="shared" ref="L167" si="560">SUM(L168)</f>
        <v>0</v>
      </c>
      <c r="M167" s="65">
        <f t="shared" ref="M167" si="561">SUM(M168)</f>
        <v>0</v>
      </c>
      <c r="N167" s="65">
        <f t="shared" ref="N167:V167" si="562">SUM(N168)</f>
        <v>0</v>
      </c>
      <c r="O167" s="75">
        <f t="shared" si="452"/>
        <v>0</v>
      </c>
      <c r="P167" s="65">
        <f t="shared" si="562"/>
        <v>0</v>
      </c>
      <c r="Q167" s="75">
        <f t="shared" si="454"/>
        <v>0</v>
      </c>
      <c r="R167" s="65">
        <f t="shared" si="562"/>
        <v>0</v>
      </c>
      <c r="S167" s="75">
        <f t="shared" si="456"/>
        <v>0</v>
      </c>
      <c r="T167" s="65">
        <f t="shared" si="562"/>
        <v>0</v>
      </c>
      <c r="U167" s="75">
        <f t="shared" si="458"/>
        <v>0</v>
      </c>
      <c r="V167" s="65">
        <f t="shared" si="562"/>
        <v>0</v>
      </c>
      <c r="W167" s="75">
        <f t="shared" si="460"/>
        <v>0</v>
      </c>
      <c r="X167" s="65" t="s">
        <v>436</v>
      </c>
    </row>
    <row r="168" spans="1:24">
      <c r="A168" s="40" t="s">
        <v>25</v>
      </c>
      <c r="B168" s="40" t="s">
        <v>25</v>
      </c>
      <c r="C168" s="40" t="s">
        <v>25</v>
      </c>
      <c r="D168" s="39">
        <f t="shared" si="449"/>
        <v>0</v>
      </c>
      <c r="E168" s="28">
        <v>0</v>
      </c>
      <c r="F168" s="28">
        <v>0</v>
      </c>
      <c r="G168" s="38">
        <v>0</v>
      </c>
      <c r="H168" s="28">
        <v>0</v>
      </c>
      <c r="I168" s="39">
        <f t="shared" si="450"/>
        <v>0</v>
      </c>
      <c r="J168" s="28">
        <v>0</v>
      </c>
      <c r="K168" s="28">
        <v>0</v>
      </c>
      <c r="L168" s="28">
        <v>0</v>
      </c>
      <c r="M168" s="28">
        <v>0</v>
      </c>
      <c r="N168" s="29">
        <f t="shared" si="451"/>
        <v>0</v>
      </c>
      <c r="O168" s="73">
        <f t="shared" si="452"/>
        <v>0</v>
      </c>
      <c r="P168" s="29">
        <f t="shared" si="453"/>
        <v>0</v>
      </c>
      <c r="Q168" s="73">
        <f t="shared" si="454"/>
        <v>0</v>
      </c>
      <c r="R168" s="29">
        <f t="shared" si="455"/>
        <v>0</v>
      </c>
      <c r="S168" s="73">
        <f t="shared" si="456"/>
        <v>0</v>
      </c>
      <c r="T168" s="29">
        <f t="shared" si="457"/>
        <v>0</v>
      </c>
      <c r="U168" s="73">
        <f t="shared" si="458"/>
        <v>0</v>
      </c>
      <c r="V168" s="29">
        <f t="shared" si="459"/>
        <v>0</v>
      </c>
      <c r="W168" s="73">
        <f t="shared" si="460"/>
        <v>0</v>
      </c>
      <c r="X168" s="30" t="s">
        <v>437</v>
      </c>
    </row>
    <row r="169" spans="1:24" ht="94.5">
      <c r="A169" s="43" t="s">
        <v>383</v>
      </c>
      <c r="B169" s="44" t="s">
        <v>384</v>
      </c>
      <c r="C169" s="45" t="s">
        <v>24</v>
      </c>
      <c r="D169" s="63">
        <f t="shared" ref="D169" si="563">SUM(D170,D172)</f>
        <v>0</v>
      </c>
      <c r="E169" s="63">
        <f t="shared" ref="E169" si="564">SUM(E170,E172)</f>
        <v>0</v>
      </c>
      <c r="F169" s="63">
        <f t="shared" ref="F169:G169" si="565">SUM(F170,F172)</f>
        <v>0</v>
      </c>
      <c r="G169" s="63">
        <f t="shared" si="565"/>
        <v>0</v>
      </c>
      <c r="H169" s="63">
        <f t="shared" ref="H169" si="566">SUM(H170,H172)</f>
        <v>0</v>
      </c>
      <c r="I169" s="63">
        <f t="shared" ref="I169" si="567">SUM(I170,I172)</f>
        <v>0</v>
      </c>
      <c r="J169" s="63">
        <f t="shared" ref="J169" si="568">SUM(J170,J172)</f>
        <v>0</v>
      </c>
      <c r="K169" s="63">
        <f t="shared" ref="K169" si="569">SUM(K170,K172)</f>
        <v>0</v>
      </c>
      <c r="L169" s="63">
        <f t="shared" ref="L169" si="570">SUM(L170,L172)</f>
        <v>0</v>
      </c>
      <c r="M169" s="63">
        <f t="shared" ref="M169" si="571">SUM(M170,M172)</f>
        <v>0</v>
      </c>
      <c r="N169" s="63">
        <f t="shared" ref="N169:V169" si="572">SUM(N170,N172)</f>
        <v>0</v>
      </c>
      <c r="O169" s="78">
        <f t="shared" si="452"/>
        <v>0</v>
      </c>
      <c r="P169" s="63">
        <f t="shared" si="572"/>
        <v>0</v>
      </c>
      <c r="Q169" s="78">
        <f t="shared" si="454"/>
        <v>0</v>
      </c>
      <c r="R169" s="63">
        <f t="shared" si="572"/>
        <v>0</v>
      </c>
      <c r="S169" s="78">
        <f t="shared" si="456"/>
        <v>0</v>
      </c>
      <c r="T169" s="63">
        <f t="shared" si="572"/>
        <v>0</v>
      </c>
      <c r="U169" s="78">
        <f t="shared" si="458"/>
        <v>0</v>
      </c>
      <c r="V169" s="63">
        <f t="shared" si="572"/>
        <v>0</v>
      </c>
      <c r="W169" s="78">
        <f t="shared" si="460"/>
        <v>0</v>
      </c>
      <c r="X169" s="63" t="s">
        <v>436</v>
      </c>
    </row>
    <row r="170" spans="1:24" ht="78.75">
      <c r="A170" s="46" t="s">
        <v>385</v>
      </c>
      <c r="B170" s="47" t="s">
        <v>386</v>
      </c>
      <c r="C170" s="48" t="s">
        <v>24</v>
      </c>
      <c r="D170" s="64">
        <f t="shared" ref="D170:F170" si="573">SUM(D171)</f>
        <v>0</v>
      </c>
      <c r="E170" s="64">
        <f t="shared" si="573"/>
        <v>0</v>
      </c>
      <c r="F170" s="64">
        <f t="shared" si="573"/>
        <v>0</v>
      </c>
      <c r="G170" s="64">
        <f t="shared" ref="G170" si="574">SUM(G171)</f>
        <v>0</v>
      </c>
      <c r="H170" s="64">
        <f t="shared" ref="H170:V170" si="575">SUM(H171)</f>
        <v>0</v>
      </c>
      <c r="I170" s="64">
        <f t="shared" si="575"/>
        <v>0</v>
      </c>
      <c r="J170" s="64">
        <f t="shared" si="575"/>
        <v>0</v>
      </c>
      <c r="K170" s="64">
        <f t="shared" si="575"/>
        <v>0</v>
      </c>
      <c r="L170" s="64">
        <f t="shared" si="575"/>
        <v>0</v>
      </c>
      <c r="M170" s="64">
        <f t="shared" si="575"/>
        <v>0</v>
      </c>
      <c r="N170" s="64">
        <f t="shared" si="575"/>
        <v>0</v>
      </c>
      <c r="O170" s="76">
        <f t="shared" si="452"/>
        <v>0</v>
      </c>
      <c r="P170" s="64">
        <f t="shared" si="575"/>
        <v>0</v>
      </c>
      <c r="Q170" s="76">
        <f t="shared" si="454"/>
        <v>0</v>
      </c>
      <c r="R170" s="64">
        <f t="shared" si="575"/>
        <v>0</v>
      </c>
      <c r="S170" s="76">
        <f t="shared" si="456"/>
        <v>0</v>
      </c>
      <c r="T170" s="64">
        <f t="shared" si="575"/>
        <v>0</v>
      </c>
      <c r="U170" s="76">
        <f t="shared" si="458"/>
        <v>0</v>
      </c>
      <c r="V170" s="64">
        <f t="shared" si="575"/>
        <v>0</v>
      </c>
      <c r="W170" s="76">
        <f t="shared" si="460"/>
        <v>0</v>
      </c>
      <c r="X170" s="64" t="s">
        <v>436</v>
      </c>
    </row>
    <row r="171" spans="1:24">
      <c r="A171" s="40" t="s">
        <v>25</v>
      </c>
      <c r="B171" s="40" t="s">
        <v>25</v>
      </c>
      <c r="C171" s="40" t="s">
        <v>25</v>
      </c>
      <c r="D171" s="39">
        <f t="shared" si="449"/>
        <v>0</v>
      </c>
      <c r="E171" s="28">
        <v>0</v>
      </c>
      <c r="F171" s="28">
        <v>0</v>
      </c>
      <c r="G171" s="38">
        <v>0</v>
      </c>
      <c r="H171" s="28">
        <v>0</v>
      </c>
      <c r="I171" s="39">
        <f t="shared" si="450"/>
        <v>0</v>
      </c>
      <c r="J171" s="28">
        <v>0</v>
      </c>
      <c r="K171" s="28">
        <v>0</v>
      </c>
      <c r="L171" s="28">
        <v>0</v>
      </c>
      <c r="M171" s="28">
        <v>0</v>
      </c>
      <c r="N171" s="29">
        <f t="shared" si="451"/>
        <v>0</v>
      </c>
      <c r="O171" s="73">
        <f t="shared" si="452"/>
        <v>0</v>
      </c>
      <c r="P171" s="29">
        <f t="shared" si="453"/>
        <v>0</v>
      </c>
      <c r="Q171" s="73">
        <f t="shared" si="454"/>
        <v>0</v>
      </c>
      <c r="R171" s="29">
        <f t="shared" si="455"/>
        <v>0</v>
      </c>
      <c r="S171" s="73">
        <f t="shared" si="456"/>
        <v>0</v>
      </c>
      <c r="T171" s="29">
        <f t="shared" si="457"/>
        <v>0</v>
      </c>
      <c r="U171" s="73">
        <f t="shared" si="458"/>
        <v>0</v>
      </c>
      <c r="V171" s="29">
        <f t="shared" si="459"/>
        <v>0</v>
      </c>
      <c r="W171" s="73">
        <f t="shared" si="460"/>
        <v>0</v>
      </c>
      <c r="X171" s="30" t="s">
        <v>437</v>
      </c>
    </row>
    <row r="172" spans="1:24" ht="78.75">
      <c r="A172" s="46" t="s">
        <v>387</v>
      </c>
      <c r="B172" s="47" t="s">
        <v>388</v>
      </c>
      <c r="C172" s="48" t="s">
        <v>24</v>
      </c>
      <c r="D172" s="64">
        <f t="shared" ref="D172:F172" si="576">SUM(D173)</f>
        <v>0</v>
      </c>
      <c r="E172" s="64">
        <f t="shared" si="576"/>
        <v>0</v>
      </c>
      <c r="F172" s="64">
        <f t="shared" si="576"/>
        <v>0</v>
      </c>
      <c r="G172" s="64">
        <f t="shared" ref="G172" si="577">SUM(G173)</f>
        <v>0</v>
      </c>
      <c r="H172" s="64">
        <f t="shared" ref="H172:V172" si="578">SUM(H173)</f>
        <v>0</v>
      </c>
      <c r="I172" s="64">
        <f t="shared" si="578"/>
        <v>0</v>
      </c>
      <c r="J172" s="64">
        <f t="shared" si="578"/>
        <v>0</v>
      </c>
      <c r="K172" s="64">
        <f t="shared" si="578"/>
        <v>0</v>
      </c>
      <c r="L172" s="64">
        <f t="shared" si="578"/>
        <v>0</v>
      </c>
      <c r="M172" s="64">
        <f t="shared" si="578"/>
        <v>0</v>
      </c>
      <c r="N172" s="64">
        <f t="shared" si="578"/>
        <v>0</v>
      </c>
      <c r="O172" s="76">
        <f t="shared" si="452"/>
        <v>0</v>
      </c>
      <c r="P172" s="64">
        <f t="shared" si="578"/>
        <v>0</v>
      </c>
      <c r="Q172" s="76">
        <f t="shared" si="454"/>
        <v>0</v>
      </c>
      <c r="R172" s="64">
        <f t="shared" si="578"/>
        <v>0</v>
      </c>
      <c r="S172" s="76">
        <f t="shared" si="456"/>
        <v>0</v>
      </c>
      <c r="T172" s="64">
        <f t="shared" si="578"/>
        <v>0</v>
      </c>
      <c r="U172" s="76">
        <f t="shared" si="458"/>
        <v>0</v>
      </c>
      <c r="V172" s="64">
        <f t="shared" si="578"/>
        <v>0</v>
      </c>
      <c r="W172" s="76">
        <f t="shared" si="460"/>
        <v>0</v>
      </c>
      <c r="X172" s="64" t="s">
        <v>436</v>
      </c>
    </row>
    <row r="173" spans="1:24">
      <c r="A173" s="40" t="s">
        <v>25</v>
      </c>
      <c r="B173" s="40" t="s">
        <v>25</v>
      </c>
      <c r="C173" s="40" t="s">
        <v>25</v>
      </c>
      <c r="D173" s="39">
        <f t="shared" si="449"/>
        <v>0</v>
      </c>
      <c r="E173" s="28">
        <v>0</v>
      </c>
      <c r="F173" s="28">
        <v>0</v>
      </c>
      <c r="G173" s="38">
        <v>0</v>
      </c>
      <c r="H173" s="28">
        <v>0</v>
      </c>
      <c r="I173" s="39">
        <f t="shared" si="450"/>
        <v>0</v>
      </c>
      <c r="J173" s="28">
        <v>0</v>
      </c>
      <c r="K173" s="28">
        <v>0</v>
      </c>
      <c r="L173" s="28">
        <v>0</v>
      </c>
      <c r="M173" s="28">
        <v>0</v>
      </c>
      <c r="N173" s="29">
        <f t="shared" si="451"/>
        <v>0</v>
      </c>
      <c r="O173" s="73">
        <f t="shared" si="452"/>
        <v>0</v>
      </c>
      <c r="P173" s="29">
        <f t="shared" si="453"/>
        <v>0</v>
      </c>
      <c r="Q173" s="73">
        <f t="shared" si="454"/>
        <v>0</v>
      </c>
      <c r="R173" s="29">
        <f t="shared" si="455"/>
        <v>0</v>
      </c>
      <c r="S173" s="73">
        <f t="shared" si="456"/>
        <v>0</v>
      </c>
      <c r="T173" s="29">
        <f t="shared" si="457"/>
        <v>0</v>
      </c>
      <c r="U173" s="73">
        <f t="shared" si="458"/>
        <v>0</v>
      </c>
      <c r="V173" s="29">
        <f t="shared" si="459"/>
        <v>0</v>
      </c>
      <c r="W173" s="73">
        <f t="shared" si="460"/>
        <v>0</v>
      </c>
      <c r="X173" s="30" t="s">
        <v>437</v>
      </c>
    </row>
    <row r="174" spans="1:24" ht="47.25">
      <c r="A174" s="43" t="s">
        <v>389</v>
      </c>
      <c r="B174" s="44" t="s">
        <v>390</v>
      </c>
      <c r="C174" s="45" t="s">
        <v>24</v>
      </c>
      <c r="D174" s="63">
        <f t="shared" ref="D174" si="579">SUM(D175,D180)</f>
        <v>0.42399999999999999</v>
      </c>
      <c r="E174" s="63">
        <f t="shared" ref="E174" si="580">SUM(E175,E180)</f>
        <v>0</v>
      </c>
      <c r="F174" s="63">
        <f t="shared" ref="F174:G174" si="581">SUM(F175,F180)</f>
        <v>0</v>
      </c>
      <c r="G174" s="63">
        <f t="shared" si="581"/>
        <v>0.42399999999999999</v>
      </c>
      <c r="H174" s="63">
        <f t="shared" ref="H174" si="582">SUM(H175,H180)</f>
        <v>0</v>
      </c>
      <c r="I174" s="63">
        <f t="shared" ref="I174" si="583">SUM(I175,I180)</f>
        <v>0</v>
      </c>
      <c r="J174" s="63">
        <f t="shared" ref="J174" si="584">SUM(J175,J180)</f>
        <v>0</v>
      </c>
      <c r="K174" s="63">
        <f t="shared" ref="K174" si="585">SUM(K175,K180)</f>
        <v>0</v>
      </c>
      <c r="L174" s="63">
        <f t="shared" ref="L174" si="586">SUM(L175,L180)</f>
        <v>0</v>
      </c>
      <c r="M174" s="63">
        <f t="shared" ref="M174" si="587">SUM(M175,M180)</f>
        <v>0</v>
      </c>
      <c r="N174" s="63">
        <f t="shared" ref="N174:V174" si="588">SUM(N175,N180)</f>
        <v>-0.42399999999999999</v>
      </c>
      <c r="O174" s="78">
        <f t="shared" si="452"/>
        <v>-1</v>
      </c>
      <c r="P174" s="63">
        <f t="shared" si="588"/>
        <v>0</v>
      </c>
      <c r="Q174" s="78">
        <f t="shared" si="454"/>
        <v>0</v>
      </c>
      <c r="R174" s="63">
        <f t="shared" si="588"/>
        <v>0</v>
      </c>
      <c r="S174" s="78">
        <f t="shared" si="456"/>
        <v>0</v>
      </c>
      <c r="T174" s="63">
        <f t="shared" si="588"/>
        <v>-0.42399999999999999</v>
      </c>
      <c r="U174" s="78">
        <f t="shared" si="458"/>
        <v>-1</v>
      </c>
      <c r="V174" s="63">
        <f t="shared" si="588"/>
        <v>0</v>
      </c>
      <c r="W174" s="78">
        <f t="shared" si="460"/>
        <v>0</v>
      </c>
      <c r="X174" s="63" t="s">
        <v>436</v>
      </c>
    </row>
    <row r="175" spans="1:24" ht="31.5">
      <c r="A175" s="33" t="s">
        <v>391</v>
      </c>
      <c r="B175" s="36" t="s">
        <v>73</v>
      </c>
      <c r="C175" s="35" t="s">
        <v>24</v>
      </c>
      <c r="D175" s="18">
        <f t="shared" ref="D175" si="589">SUM(D176:D179)</f>
        <v>0</v>
      </c>
      <c r="E175" s="18">
        <f t="shared" ref="E175" si="590">SUM(E176:E179)</f>
        <v>0</v>
      </c>
      <c r="F175" s="18">
        <f t="shared" ref="F175:G175" si="591">SUM(F176:F179)</f>
        <v>0</v>
      </c>
      <c r="G175" s="18">
        <f t="shared" si="591"/>
        <v>0</v>
      </c>
      <c r="H175" s="18">
        <f t="shared" ref="H175" si="592">SUM(H176:H179)</f>
        <v>0</v>
      </c>
      <c r="I175" s="18">
        <f t="shared" ref="I175" si="593">SUM(I176:I179)</f>
        <v>0</v>
      </c>
      <c r="J175" s="18">
        <f t="shared" ref="J175" si="594">SUM(J176:J179)</f>
        <v>0</v>
      </c>
      <c r="K175" s="18">
        <f t="shared" ref="K175" si="595">SUM(K176:K179)</f>
        <v>0</v>
      </c>
      <c r="L175" s="18">
        <f t="shared" ref="L175" si="596">SUM(L176:L179)</f>
        <v>0</v>
      </c>
      <c r="M175" s="18">
        <f t="shared" ref="M175" si="597">SUM(M176:M179)</f>
        <v>0</v>
      </c>
      <c r="N175" s="18">
        <f t="shared" ref="N175:V175" si="598">SUM(N176:N179)</f>
        <v>0</v>
      </c>
      <c r="O175" s="74">
        <f t="shared" si="452"/>
        <v>0</v>
      </c>
      <c r="P175" s="18">
        <f t="shared" si="598"/>
        <v>0</v>
      </c>
      <c r="Q175" s="74">
        <f t="shared" si="454"/>
        <v>0</v>
      </c>
      <c r="R175" s="18">
        <f t="shared" si="598"/>
        <v>0</v>
      </c>
      <c r="S175" s="74">
        <f t="shared" si="456"/>
        <v>0</v>
      </c>
      <c r="T175" s="18">
        <f t="shared" si="598"/>
        <v>0</v>
      </c>
      <c r="U175" s="74">
        <f t="shared" si="458"/>
        <v>0</v>
      </c>
      <c r="V175" s="18">
        <f t="shared" si="598"/>
        <v>0</v>
      </c>
      <c r="W175" s="74">
        <f t="shared" si="460"/>
        <v>0</v>
      </c>
      <c r="X175" s="18" t="s">
        <v>436</v>
      </c>
    </row>
    <row r="176" spans="1:24" ht="63">
      <c r="A176" s="25" t="s">
        <v>392</v>
      </c>
      <c r="B176" s="53" t="s">
        <v>169</v>
      </c>
      <c r="C176" s="28" t="s">
        <v>170</v>
      </c>
      <c r="D176" s="39">
        <f t="shared" si="449"/>
        <v>0</v>
      </c>
      <c r="E176" s="28">
        <v>0</v>
      </c>
      <c r="F176" s="28">
        <v>0</v>
      </c>
      <c r="G176" s="38">
        <v>0</v>
      </c>
      <c r="H176" s="28">
        <v>0</v>
      </c>
      <c r="I176" s="39">
        <f t="shared" si="450"/>
        <v>0</v>
      </c>
      <c r="J176" s="28">
        <v>0</v>
      </c>
      <c r="K176" s="28">
        <v>0</v>
      </c>
      <c r="L176" s="28">
        <v>0</v>
      </c>
      <c r="M176" s="28">
        <v>0</v>
      </c>
      <c r="N176" s="29">
        <f t="shared" si="451"/>
        <v>0</v>
      </c>
      <c r="O176" s="73">
        <f t="shared" si="452"/>
        <v>0</v>
      </c>
      <c r="P176" s="29">
        <f t="shared" si="453"/>
        <v>0</v>
      </c>
      <c r="Q176" s="73">
        <f t="shared" si="454"/>
        <v>0</v>
      </c>
      <c r="R176" s="29">
        <f t="shared" si="455"/>
        <v>0</v>
      </c>
      <c r="S176" s="73">
        <f t="shared" si="456"/>
        <v>0</v>
      </c>
      <c r="T176" s="29">
        <f t="shared" si="457"/>
        <v>0</v>
      </c>
      <c r="U176" s="73">
        <f t="shared" si="458"/>
        <v>0</v>
      </c>
      <c r="V176" s="29">
        <f t="shared" si="459"/>
        <v>0</v>
      </c>
      <c r="W176" s="73">
        <f t="shared" si="460"/>
        <v>0</v>
      </c>
      <c r="X176" s="30" t="s">
        <v>437</v>
      </c>
    </row>
    <row r="177" spans="1:24" ht="47.25">
      <c r="A177" s="25" t="s">
        <v>393</v>
      </c>
      <c r="B177" s="53" t="s">
        <v>171</v>
      </c>
      <c r="C177" s="52" t="s">
        <v>172</v>
      </c>
      <c r="D177" s="39">
        <f t="shared" si="449"/>
        <v>0</v>
      </c>
      <c r="E177" s="28">
        <v>0</v>
      </c>
      <c r="F177" s="28">
        <v>0</v>
      </c>
      <c r="G177" s="38">
        <v>0</v>
      </c>
      <c r="H177" s="28">
        <v>0</v>
      </c>
      <c r="I177" s="39">
        <f t="shared" si="450"/>
        <v>0</v>
      </c>
      <c r="J177" s="28">
        <v>0</v>
      </c>
      <c r="K177" s="28">
        <v>0</v>
      </c>
      <c r="L177" s="28">
        <v>0</v>
      </c>
      <c r="M177" s="28">
        <v>0</v>
      </c>
      <c r="N177" s="29">
        <f t="shared" si="451"/>
        <v>0</v>
      </c>
      <c r="O177" s="73">
        <f t="shared" si="452"/>
        <v>0</v>
      </c>
      <c r="P177" s="29">
        <f t="shared" si="453"/>
        <v>0</v>
      </c>
      <c r="Q177" s="73">
        <f t="shared" si="454"/>
        <v>0</v>
      </c>
      <c r="R177" s="29">
        <f t="shared" si="455"/>
        <v>0</v>
      </c>
      <c r="S177" s="73">
        <f t="shared" si="456"/>
        <v>0</v>
      </c>
      <c r="T177" s="29">
        <f t="shared" si="457"/>
        <v>0</v>
      </c>
      <c r="U177" s="73">
        <f t="shared" si="458"/>
        <v>0</v>
      </c>
      <c r="V177" s="29">
        <f t="shared" si="459"/>
        <v>0</v>
      </c>
      <c r="W177" s="73">
        <f t="shared" si="460"/>
        <v>0</v>
      </c>
      <c r="X177" s="30" t="s">
        <v>437</v>
      </c>
    </row>
    <row r="178" spans="1:24" ht="47.25">
      <c r="A178" s="25" t="s">
        <v>394</v>
      </c>
      <c r="B178" s="53" t="s">
        <v>173</v>
      </c>
      <c r="C178" s="52" t="s">
        <v>174</v>
      </c>
      <c r="D178" s="39">
        <f t="shared" si="449"/>
        <v>0</v>
      </c>
      <c r="E178" s="28">
        <v>0</v>
      </c>
      <c r="F178" s="28">
        <v>0</v>
      </c>
      <c r="G178" s="38">
        <v>0</v>
      </c>
      <c r="H178" s="28">
        <v>0</v>
      </c>
      <c r="I178" s="39">
        <f t="shared" si="450"/>
        <v>0</v>
      </c>
      <c r="J178" s="28">
        <v>0</v>
      </c>
      <c r="K178" s="28">
        <v>0</v>
      </c>
      <c r="L178" s="28">
        <v>0</v>
      </c>
      <c r="M178" s="28">
        <v>0</v>
      </c>
      <c r="N178" s="29">
        <f t="shared" si="451"/>
        <v>0</v>
      </c>
      <c r="O178" s="73">
        <f t="shared" si="452"/>
        <v>0</v>
      </c>
      <c r="P178" s="29">
        <f t="shared" si="453"/>
        <v>0</v>
      </c>
      <c r="Q178" s="73">
        <f t="shared" si="454"/>
        <v>0</v>
      </c>
      <c r="R178" s="29">
        <f t="shared" si="455"/>
        <v>0</v>
      </c>
      <c r="S178" s="73">
        <f t="shared" si="456"/>
        <v>0</v>
      </c>
      <c r="T178" s="29">
        <f t="shared" si="457"/>
        <v>0</v>
      </c>
      <c r="U178" s="73">
        <f t="shared" si="458"/>
        <v>0</v>
      </c>
      <c r="V178" s="29">
        <f t="shared" si="459"/>
        <v>0</v>
      </c>
      <c r="W178" s="73">
        <f t="shared" si="460"/>
        <v>0</v>
      </c>
      <c r="X178" s="30" t="s">
        <v>437</v>
      </c>
    </row>
    <row r="179" spans="1:24" ht="47.25">
      <c r="A179" s="25" t="s">
        <v>395</v>
      </c>
      <c r="B179" s="53" t="s">
        <v>396</v>
      </c>
      <c r="C179" s="52" t="s">
        <v>397</v>
      </c>
      <c r="D179" s="39">
        <f t="shared" si="449"/>
        <v>0</v>
      </c>
      <c r="E179" s="28">
        <v>0</v>
      </c>
      <c r="F179" s="28">
        <v>0</v>
      </c>
      <c r="G179" s="38">
        <v>0</v>
      </c>
      <c r="H179" s="28">
        <v>0</v>
      </c>
      <c r="I179" s="39">
        <f t="shared" si="450"/>
        <v>0</v>
      </c>
      <c r="J179" s="28">
        <v>0</v>
      </c>
      <c r="K179" s="28">
        <v>0</v>
      </c>
      <c r="L179" s="28">
        <v>0</v>
      </c>
      <c r="M179" s="28">
        <v>0</v>
      </c>
      <c r="N179" s="29">
        <f t="shared" si="451"/>
        <v>0</v>
      </c>
      <c r="O179" s="73">
        <f t="shared" si="452"/>
        <v>0</v>
      </c>
      <c r="P179" s="29">
        <f t="shared" si="453"/>
        <v>0</v>
      </c>
      <c r="Q179" s="73">
        <f t="shared" si="454"/>
        <v>0</v>
      </c>
      <c r="R179" s="29">
        <f t="shared" si="455"/>
        <v>0</v>
      </c>
      <c r="S179" s="73">
        <f t="shared" si="456"/>
        <v>0</v>
      </c>
      <c r="T179" s="29">
        <f t="shared" si="457"/>
        <v>0</v>
      </c>
      <c r="U179" s="73">
        <f t="shared" si="458"/>
        <v>0</v>
      </c>
      <c r="V179" s="29">
        <f t="shared" si="459"/>
        <v>0</v>
      </c>
      <c r="W179" s="73">
        <f t="shared" si="460"/>
        <v>0</v>
      </c>
      <c r="X179" s="30" t="s">
        <v>437</v>
      </c>
    </row>
    <row r="180" spans="1:24">
      <c r="A180" s="61" t="s">
        <v>398</v>
      </c>
      <c r="B180" s="23" t="s">
        <v>30</v>
      </c>
      <c r="C180" s="16" t="s">
        <v>24</v>
      </c>
      <c r="D180" s="17">
        <f t="shared" ref="D180" si="599">SUM(D181)</f>
        <v>0.42399999999999999</v>
      </c>
      <c r="E180" s="17">
        <f t="shared" ref="E180" si="600">SUM(E181)</f>
        <v>0</v>
      </c>
      <c r="F180" s="17">
        <f t="shared" ref="F180" si="601">SUM(F181)</f>
        <v>0</v>
      </c>
      <c r="G180" s="17">
        <f t="shared" ref="G180" si="602">SUM(G181)</f>
        <v>0.42399999999999999</v>
      </c>
      <c r="H180" s="17">
        <f t="shared" ref="H180" si="603">SUM(H181)</f>
        <v>0</v>
      </c>
      <c r="I180" s="17">
        <f t="shared" ref="I180" si="604">SUM(I181)</f>
        <v>0</v>
      </c>
      <c r="J180" s="17">
        <f t="shared" ref="J180" si="605">SUM(J181)</f>
        <v>0</v>
      </c>
      <c r="K180" s="17">
        <f t="shared" ref="K180" si="606">SUM(K181)</f>
        <v>0</v>
      </c>
      <c r="L180" s="17">
        <f t="shared" ref="L180" si="607">SUM(L181)</f>
        <v>0</v>
      </c>
      <c r="M180" s="17">
        <f t="shared" ref="M180" si="608">SUM(M181)</f>
        <v>0</v>
      </c>
      <c r="N180" s="17">
        <f t="shared" ref="N180:V180" si="609">SUM(N181)</f>
        <v>-0.42399999999999999</v>
      </c>
      <c r="O180" s="79">
        <f t="shared" si="452"/>
        <v>-1</v>
      </c>
      <c r="P180" s="17">
        <f t="shared" si="609"/>
        <v>0</v>
      </c>
      <c r="Q180" s="79">
        <f t="shared" si="454"/>
        <v>0</v>
      </c>
      <c r="R180" s="17">
        <f t="shared" si="609"/>
        <v>0</v>
      </c>
      <c r="S180" s="79">
        <f t="shared" si="456"/>
        <v>0</v>
      </c>
      <c r="T180" s="17">
        <f t="shared" si="609"/>
        <v>-0.42399999999999999</v>
      </c>
      <c r="U180" s="79">
        <f t="shared" si="458"/>
        <v>-1</v>
      </c>
      <c r="V180" s="17">
        <f t="shared" si="609"/>
        <v>0</v>
      </c>
      <c r="W180" s="79">
        <f t="shared" si="460"/>
        <v>0</v>
      </c>
      <c r="X180" s="17" t="s">
        <v>436</v>
      </c>
    </row>
    <row r="181" spans="1:24" ht="63">
      <c r="A181" s="25" t="s">
        <v>399</v>
      </c>
      <c r="B181" s="53" t="s">
        <v>400</v>
      </c>
      <c r="C181" s="27" t="s">
        <v>401</v>
      </c>
      <c r="D181" s="39">
        <f t="shared" si="449"/>
        <v>0.42399999999999999</v>
      </c>
      <c r="E181" s="28">
        <v>0</v>
      </c>
      <c r="F181" s="28">
        <v>0</v>
      </c>
      <c r="G181" s="38">
        <v>0.42399999999999999</v>
      </c>
      <c r="H181" s="28">
        <v>0</v>
      </c>
      <c r="I181" s="39">
        <f t="shared" si="450"/>
        <v>0</v>
      </c>
      <c r="J181" s="28">
        <v>0</v>
      </c>
      <c r="K181" s="28">
        <v>0</v>
      </c>
      <c r="L181" s="28">
        <v>0</v>
      </c>
      <c r="M181" s="28">
        <v>0</v>
      </c>
      <c r="N181" s="29">
        <f t="shared" si="451"/>
        <v>-0.42399999999999999</v>
      </c>
      <c r="O181" s="73">
        <f t="shared" si="452"/>
        <v>-1</v>
      </c>
      <c r="P181" s="29">
        <f t="shared" si="453"/>
        <v>0</v>
      </c>
      <c r="Q181" s="73">
        <f t="shared" si="454"/>
        <v>0</v>
      </c>
      <c r="R181" s="29">
        <f t="shared" si="455"/>
        <v>0</v>
      </c>
      <c r="S181" s="73">
        <f t="shared" si="456"/>
        <v>0</v>
      </c>
      <c r="T181" s="29">
        <f t="shared" si="457"/>
        <v>-0.42399999999999999</v>
      </c>
      <c r="U181" s="73">
        <f t="shared" si="458"/>
        <v>-1</v>
      </c>
      <c r="V181" s="29">
        <f t="shared" si="459"/>
        <v>0</v>
      </c>
      <c r="W181" s="73">
        <f t="shared" si="460"/>
        <v>0</v>
      </c>
      <c r="X181" s="30" t="s">
        <v>440</v>
      </c>
    </row>
    <row r="182" spans="1:24" ht="47.25">
      <c r="A182" s="43" t="s">
        <v>402</v>
      </c>
      <c r="B182" s="44" t="s">
        <v>403</v>
      </c>
      <c r="C182" s="45" t="s">
        <v>24</v>
      </c>
      <c r="D182" s="63">
        <f t="shared" ref="D182" si="610">SUM(D183)</f>
        <v>0</v>
      </c>
      <c r="E182" s="63">
        <f t="shared" ref="E182" si="611">SUM(E183)</f>
        <v>0</v>
      </c>
      <c r="F182" s="63">
        <f t="shared" ref="F182" si="612">SUM(F183)</f>
        <v>0</v>
      </c>
      <c r="G182" s="63">
        <f t="shared" ref="G182" si="613">SUM(G183)</f>
        <v>0</v>
      </c>
      <c r="H182" s="63">
        <f t="shared" ref="H182" si="614">SUM(H183)</f>
        <v>0</v>
      </c>
      <c r="I182" s="63">
        <f t="shared" ref="I182" si="615">SUM(I183)</f>
        <v>0</v>
      </c>
      <c r="J182" s="63">
        <f t="shared" ref="J182" si="616">SUM(J183)</f>
        <v>0</v>
      </c>
      <c r="K182" s="63">
        <f t="shared" ref="K182" si="617">SUM(K183)</f>
        <v>0</v>
      </c>
      <c r="L182" s="63">
        <f t="shared" ref="L182" si="618">SUM(L183)</f>
        <v>0</v>
      </c>
      <c r="M182" s="63">
        <f t="shared" ref="M182" si="619">SUM(M183)</f>
        <v>0</v>
      </c>
      <c r="N182" s="63">
        <f t="shared" ref="N182:V182" si="620">SUM(N183)</f>
        <v>0</v>
      </c>
      <c r="O182" s="78">
        <f t="shared" si="452"/>
        <v>0</v>
      </c>
      <c r="P182" s="63">
        <f t="shared" si="620"/>
        <v>0</v>
      </c>
      <c r="Q182" s="78">
        <f t="shared" si="454"/>
        <v>0</v>
      </c>
      <c r="R182" s="63">
        <f t="shared" si="620"/>
        <v>0</v>
      </c>
      <c r="S182" s="78">
        <f t="shared" si="456"/>
        <v>0</v>
      </c>
      <c r="T182" s="63">
        <f t="shared" si="620"/>
        <v>0</v>
      </c>
      <c r="U182" s="78">
        <f t="shared" si="458"/>
        <v>0</v>
      </c>
      <c r="V182" s="63">
        <f t="shared" si="620"/>
        <v>0</v>
      </c>
      <c r="W182" s="78">
        <f t="shared" si="460"/>
        <v>0</v>
      </c>
      <c r="X182" s="63" t="s">
        <v>436</v>
      </c>
    </row>
    <row r="183" spans="1:24">
      <c r="A183" s="40" t="s">
        <v>25</v>
      </c>
      <c r="B183" s="40" t="s">
        <v>25</v>
      </c>
      <c r="C183" s="40" t="s">
        <v>25</v>
      </c>
      <c r="D183" s="39">
        <f t="shared" si="449"/>
        <v>0</v>
      </c>
      <c r="E183" s="28">
        <v>0</v>
      </c>
      <c r="F183" s="28">
        <v>0</v>
      </c>
      <c r="G183" s="38">
        <v>0</v>
      </c>
      <c r="H183" s="28">
        <v>0</v>
      </c>
      <c r="I183" s="39">
        <f t="shared" si="450"/>
        <v>0</v>
      </c>
      <c r="J183" s="28">
        <v>0</v>
      </c>
      <c r="K183" s="28">
        <v>0</v>
      </c>
      <c r="L183" s="28">
        <v>0</v>
      </c>
      <c r="M183" s="28">
        <v>0</v>
      </c>
      <c r="N183" s="29">
        <f t="shared" si="451"/>
        <v>0</v>
      </c>
      <c r="O183" s="73">
        <f t="shared" si="452"/>
        <v>0</v>
      </c>
      <c r="P183" s="29">
        <f t="shared" si="453"/>
        <v>0</v>
      </c>
      <c r="Q183" s="73">
        <f t="shared" si="454"/>
        <v>0</v>
      </c>
      <c r="R183" s="29">
        <f t="shared" si="455"/>
        <v>0</v>
      </c>
      <c r="S183" s="73">
        <f t="shared" si="456"/>
        <v>0</v>
      </c>
      <c r="T183" s="29">
        <f t="shared" si="457"/>
        <v>0</v>
      </c>
      <c r="U183" s="73">
        <f t="shared" si="458"/>
        <v>0</v>
      </c>
      <c r="V183" s="29">
        <f t="shared" si="459"/>
        <v>0</v>
      </c>
      <c r="W183" s="73">
        <f t="shared" si="460"/>
        <v>0</v>
      </c>
      <c r="X183" s="30" t="s">
        <v>437</v>
      </c>
    </row>
    <row r="184" spans="1:24" ht="31.5">
      <c r="A184" s="43" t="s">
        <v>404</v>
      </c>
      <c r="B184" s="44" t="s">
        <v>405</v>
      </c>
      <c r="C184" s="45" t="s">
        <v>24</v>
      </c>
      <c r="D184" s="63">
        <f t="shared" ref="D184" si="621">SUM(D185,D201)</f>
        <v>5.673</v>
      </c>
      <c r="E184" s="63">
        <f t="shared" ref="E184" si="622">SUM(E185,E201)</f>
        <v>0</v>
      </c>
      <c r="F184" s="63">
        <f t="shared" ref="F184:G184" si="623">SUM(F185,F201)</f>
        <v>0</v>
      </c>
      <c r="G184" s="63">
        <f t="shared" si="623"/>
        <v>5.673</v>
      </c>
      <c r="H184" s="63">
        <f t="shared" ref="H184" si="624">SUM(H185,H201)</f>
        <v>0</v>
      </c>
      <c r="I184" s="63">
        <f t="shared" ref="I184" si="625">SUM(I185,I201)</f>
        <v>0</v>
      </c>
      <c r="J184" s="63">
        <f t="shared" ref="J184" si="626">SUM(J185,J201)</f>
        <v>0</v>
      </c>
      <c r="K184" s="63">
        <f t="shared" ref="K184" si="627">SUM(K185,K201)</f>
        <v>0</v>
      </c>
      <c r="L184" s="63">
        <f t="shared" ref="L184" si="628">SUM(L185,L201)</f>
        <v>0</v>
      </c>
      <c r="M184" s="63">
        <f t="shared" ref="M184" si="629">SUM(M185,M201)</f>
        <v>0</v>
      </c>
      <c r="N184" s="63">
        <f t="shared" ref="N184:V184" si="630">SUM(N185,N201)</f>
        <v>-5.673</v>
      </c>
      <c r="O184" s="78">
        <f t="shared" si="452"/>
        <v>-1</v>
      </c>
      <c r="P184" s="63">
        <f t="shared" si="630"/>
        <v>0</v>
      </c>
      <c r="Q184" s="78">
        <f t="shared" si="454"/>
        <v>0</v>
      </c>
      <c r="R184" s="63">
        <f t="shared" si="630"/>
        <v>0</v>
      </c>
      <c r="S184" s="78">
        <f t="shared" si="456"/>
        <v>0</v>
      </c>
      <c r="T184" s="63">
        <f t="shared" si="630"/>
        <v>-5.673</v>
      </c>
      <c r="U184" s="78">
        <f t="shared" si="458"/>
        <v>-1</v>
      </c>
      <c r="V184" s="63">
        <f t="shared" si="630"/>
        <v>0</v>
      </c>
      <c r="W184" s="78">
        <f t="shared" si="460"/>
        <v>0</v>
      </c>
      <c r="X184" s="63" t="s">
        <v>436</v>
      </c>
    </row>
    <row r="185" spans="1:24">
      <c r="A185" s="46" t="s">
        <v>406</v>
      </c>
      <c r="B185" s="47" t="s">
        <v>407</v>
      </c>
      <c r="C185" s="48" t="s">
        <v>24</v>
      </c>
      <c r="D185" s="64">
        <f t="shared" ref="D185" si="631">SUM(D186,D196)</f>
        <v>0.45399999999999996</v>
      </c>
      <c r="E185" s="64">
        <f t="shared" ref="E185" si="632">SUM(E186,E196)</f>
        <v>0</v>
      </c>
      <c r="F185" s="64">
        <f t="shared" ref="F185:G185" si="633">SUM(F186,F196)</f>
        <v>0</v>
      </c>
      <c r="G185" s="64">
        <f t="shared" si="633"/>
        <v>0.45399999999999996</v>
      </c>
      <c r="H185" s="64">
        <f t="shared" ref="H185" si="634">SUM(H186,H196)</f>
        <v>0</v>
      </c>
      <c r="I185" s="64">
        <f t="shared" ref="I185" si="635">SUM(I186,I196)</f>
        <v>0</v>
      </c>
      <c r="J185" s="64">
        <f t="shared" ref="J185" si="636">SUM(J186,J196)</f>
        <v>0</v>
      </c>
      <c r="K185" s="64">
        <f t="shared" ref="K185" si="637">SUM(K186,K196)</f>
        <v>0</v>
      </c>
      <c r="L185" s="64">
        <f t="shared" ref="L185" si="638">SUM(L186,L196)</f>
        <v>0</v>
      </c>
      <c r="M185" s="64">
        <f t="shared" ref="M185" si="639">SUM(M186,M196)</f>
        <v>0</v>
      </c>
      <c r="N185" s="64">
        <f t="shared" ref="N185:V185" si="640">SUM(N186,N196)</f>
        <v>-0.45399999999999996</v>
      </c>
      <c r="O185" s="76">
        <f t="shared" si="452"/>
        <v>-1</v>
      </c>
      <c r="P185" s="64">
        <f t="shared" si="640"/>
        <v>0</v>
      </c>
      <c r="Q185" s="76">
        <f t="shared" si="454"/>
        <v>0</v>
      </c>
      <c r="R185" s="64">
        <f t="shared" si="640"/>
        <v>0</v>
      </c>
      <c r="S185" s="76">
        <f t="shared" si="456"/>
        <v>0</v>
      </c>
      <c r="T185" s="64">
        <f t="shared" si="640"/>
        <v>-0.45399999999999996</v>
      </c>
      <c r="U185" s="76">
        <f t="shared" si="458"/>
        <v>-1</v>
      </c>
      <c r="V185" s="64">
        <f t="shared" si="640"/>
        <v>0</v>
      </c>
      <c r="W185" s="76">
        <f t="shared" si="460"/>
        <v>0</v>
      </c>
      <c r="X185" s="64" t="s">
        <v>436</v>
      </c>
    </row>
    <row r="186" spans="1:24">
      <c r="A186" s="22" t="s">
        <v>408</v>
      </c>
      <c r="B186" s="23" t="s">
        <v>30</v>
      </c>
      <c r="C186" s="16" t="s">
        <v>24</v>
      </c>
      <c r="D186" s="17">
        <f t="shared" ref="D186" si="641">SUM(D187:D195)</f>
        <v>0.45399999999999996</v>
      </c>
      <c r="E186" s="17">
        <f t="shared" ref="E186" si="642">SUM(E187:E195)</f>
        <v>0</v>
      </c>
      <c r="F186" s="17">
        <f t="shared" ref="F186:G186" si="643">SUM(F187:F195)</f>
        <v>0</v>
      </c>
      <c r="G186" s="17">
        <f t="shared" si="643"/>
        <v>0.45399999999999996</v>
      </c>
      <c r="H186" s="17">
        <f t="shared" ref="H186" si="644">SUM(H187:H195)</f>
        <v>0</v>
      </c>
      <c r="I186" s="17">
        <f t="shared" ref="I186" si="645">SUM(I187:I195)</f>
        <v>0</v>
      </c>
      <c r="J186" s="17">
        <f t="shared" ref="J186" si="646">SUM(J187:J195)</f>
        <v>0</v>
      </c>
      <c r="K186" s="17">
        <f t="shared" ref="K186" si="647">SUM(K187:K195)</f>
        <v>0</v>
      </c>
      <c r="L186" s="17">
        <f t="shared" ref="L186" si="648">SUM(L187:L195)</f>
        <v>0</v>
      </c>
      <c r="M186" s="17">
        <f t="shared" ref="M186" si="649">SUM(M187:M195)</f>
        <v>0</v>
      </c>
      <c r="N186" s="17">
        <f t="shared" ref="N186:V186" si="650">SUM(N187:N195)</f>
        <v>-0.45399999999999996</v>
      </c>
      <c r="O186" s="79">
        <f t="shared" si="452"/>
        <v>-1</v>
      </c>
      <c r="P186" s="17">
        <f t="shared" si="650"/>
        <v>0</v>
      </c>
      <c r="Q186" s="79">
        <f t="shared" si="454"/>
        <v>0</v>
      </c>
      <c r="R186" s="17">
        <f t="shared" si="650"/>
        <v>0</v>
      </c>
      <c r="S186" s="79">
        <f t="shared" si="456"/>
        <v>0</v>
      </c>
      <c r="T186" s="17">
        <f t="shared" si="650"/>
        <v>-0.45399999999999996</v>
      </c>
      <c r="U186" s="79">
        <f t="shared" si="458"/>
        <v>-1</v>
      </c>
      <c r="V186" s="17">
        <f t="shared" si="650"/>
        <v>0</v>
      </c>
      <c r="W186" s="79">
        <f t="shared" si="460"/>
        <v>0</v>
      </c>
      <c r="X186" s="17" t="s">
        <v>436</v>
      </c>
    </row>
    <row r="187" spans="1:24" ht="31.5">
      <c r="A187" s="62" t="s">
        <v>409</v>
      </c>
      <c r="B187" s="32" t="s">
        <v>125</v>
      </c>
      <c r="C187" s="27" t="s">
        <v>126</v>
      </c>
      <c r="D187" s="39">
        <f t="shared" si="449"/>
        <v>0</v>
      </c>
      <c r="E187" s="28">
        <v>0</v>
      </c>
      <c r="F187" s="28">
        <v>0</v>
      </c>
      <c r="G187" s="38">
        <v>0</v>
      </c>
      <c r="H187" s="28">
        <v>0</v>
      </c>
      <c r="I187" s="39">
        <f t="shared" si="450"/>
        <v>0</v>
      </c>
      <c r="J187" s="28">
        <v>0</v>
      </c>
      <c r="K187" s="28">
        <v>0</v>
      </c>
      <c r="L187" s="28">
        <v>0</v>
      </c>
      <c r="M187" s="28">
        <v>0</v>
      </c>
      <c r="N187" s="29">
        <f t="shared" si="451"/>
        <v>0</v>
      </c>
      <c r="O187" s="73">
        <f t="shared" si="452"/>
        <v>0</v>
      </c>
      <c r="P187" s="29">
        <f t="shared" si="453"/>
        <v>0</v>
      </c>
      <c r="Q187" s="73">
        <f t="shared" si="454"/>
        <v>0</v>
      </c>
      <c r="R187" s="29">
        <f t="shared" si="455"/>
        <v>0</v>
      </c>
      <c r="S187" s="73">
        <f t="shared" si="456"/>
        <v>0</v>
      </c>
      <c r="T187" s="29">
        <f t="shared" si="457"/>
        <v>0</v>
      </c>
      <c r="U187" s="73">
        <f t="shared" si="458"/>
        <v>0</v>
      </c>
      <c r="V187" s="29">
        <f t="shared" si="459"/>
        <v>0</v>
      </c>
      <c r="W187" s="73">
        <f t="shared" si="460"/>
        <v>0</v>
      </c>
      <c r="X187" s="30" t="s">
        <v>437</v>
      </c>
    </row>
    <row r="188" spans="1:24" ht="31.5">
      <c r="A188" s="62" t="s">
        <v>410</v>
      </c>
      <c r="B188" s="32" t="s">
        <v>127</v>
      </c>
      <c r="C188" s="27" t="s">
        <v>128</v>
      </c>
      <c r="D188" s="39">
        <f t="shared" si="449"/>
        <v>0</v>
      </c>
      <c r="E188" s="28">
        <v>0</v>
      </c>
      <c r="F188" s="28">
        <v>0</v>
      </c>
      <c r="G188" s="38">
        <v>0</v>
      </c>
      <c r="H188" s="28">
        <v>0</v>
      </c>
      <c r="I188" s="39">
        <f t="shared" si="450"/>
        <v>0</v>
      </c>
      <c r="J188" s="28">
        <v>0</v>
      </c>
      <c r="K188" s="28">
        <v>0</v>
      </c>
      <c r="L188" s="28">
        <v>0</v>
      </c>
      <c r="M188" s="28">
        <v>0</v>
      </c>
      <c r="N188" s="29">
        <f t="shared" si="451"/>
        <v>0</v>
      </c>
      <c r="O188" s="73">
        <f t="shared" si="452"/>
        <v>0</v>
      </c>
      <c r="P188" s="29">
        <f t="shared" si="453"/>
        <v>0</v>
      </c>
      <c r="Q188" s="73">
        <f t="shared" si="454"/>
        <v>0</v>
      </c>
      <c r="R188" s="29">
        <f t="shared" si="455"/>
        <v>0</v>
      </c>
      <c r="S188" s="73">
        <f t="shared" si="456"/>
        <v>0</v>
      </c>
      <c r="T188" s="29">
        <f t="shared" si="457"/>
        <v>0</v>
      </c>
      <c r="U188" s="73">
        <f t="shared" si="458"/>
        <v>0</v>
      </c>
      <c r="V188" s="29">
        <f t="shared" si="459"/>
        <v>0</v>
      </c>
      <c r="W188" s="73">
        <f t="shared" si="460"/>
        <v>0</v>
      </c>
      <c r="X188" s="30" t="s">
        <v>437</v>
      </c>
    </row>
    <row r="189" spans="1:24">
      <c r="A189" s="62" t="s">
        <v>411</v>
      </c>
      <c r="B189" s="32" t="s">
        <v>129</v>
      </c>
      <c r="C189" s="27" t="s">
        <v>130</v>
      </c>
      <c r="D189" s="39">
        <f t="shared" si="449"/>
        <v>0</v>
      </c>
      <c r="E189" s="28">
        <v>0</v>
      </c>
      <c r="F189" s="28">
        <v>0</v>
      </c>
      <c r="G189" s="38">
        <v>0</v>
      </c>
      <c r="H189" s="28">
        <v>0</v>
      </c>
      <c r="I189" s="39">
        <f t="shared" si="450"/>
        <v>0</v>
      </c>
      <c r="J189" s="28">
        <v>0</v>
      </c>
      <c r="K189" s="28">
        <v>0</v>
      </c>
      <c r="L189" s="28">
        <v>0</v>
      </c>
      <c r="M189" s="28">
        <v>0</v>
      </c>
      <c r="N189" s="29">
        <f t="shared" si="451"/>
        <v>0</v>
      </c>
      <c r="O189" s="73">
        <f t="shared" si="452"/>
        <v>0</v>
      </c>
      <c r="P189" s="29">
        <f t="shared" si="453"/>
        <v>0</v>
      </c>
      <c r="Q189" s="73">
        <f t="shared" si="454"/>
        <v>0</v>
      </c>
      <c r="R189" s="29">
        <f t="shared" si="455"/>
        <v>0</v>
      </c>
      <c r="S189" s="73">
        <f t="shared" si="456"/>
        <v>0</v>
      </c>
      <c r="T189" s="29">
        <f t="shared" si="457"/>
        <v>0</v>
      </c>
      <c r="U189" s="73">
        <f t="shared" si="458"/>
        <v>0</v>
      </c>
      <c r="V189" s="29">
        <f t="shared" si="459"/>
        <v>0</v>
      </c>
      <c r="W189" s="73">
        <f t="shared" si="460"/>
        <v>0</v>
      </c>
      <c r="X189" s="30" t="s">
        <v>437</v>
      </c>
    </row>
    <row r="190" spans="1:24" ht="31.5">
      <c r="A190" s="62" t="s">
        <v>412</v>
      </c>
      <c r="B190" s="32" t="s">
        <v>131</v>
      </c>
      <c r="C190" s="27" t="s">
        <v>132</v>
      </c>
      <c r="D190" s="39">
        <f t="shared" si="449"/>
        <v>0</v>
      </c>
      <c r="E190" s="28">
        <v>0</v>
      </c>
      <c r="F190" s="28">
        <v>0</v>
      </c>
      <c r="G190" s="38">
        <v>0</v>
      </c>
      <c r="H190" s="28">
        <v>0</v>
      </c>
      <c r="I190" s="39">
        <f t="shared" si="450"/>
        <v>0</v>
      </c>
      <c r="J190" s="28">
        <v>0</v>
      </c>
      <c r="K190" s="28">
        <v>0</v>
      </c>
      <c r="L190" s="28">
        <v>0</v>
      </c>
      <c r="M190" s="28">
        <v>0</v>
      </c>
      <c r="N190" s="29">
        <f t="shared" si="451"/>
        <v>0</v>
      </c>
      <c r="O190" s="73">
        <f t="shared" si="452"/>
        <v>0</v>
      </c>
      <c r="P190" s="29">
        <f t="shared" si="453"/>
        <v>0</v>
      </c>
      <c r="Q190" s="73">
        <f t="shared" si="454"/>
        <v>0</v>
      </c>
      <c r="R190" s="29">
        <f t="shared" si="455"/>
        <v>0</v>
      </c>
      <c r="S190" s="73">
        <f t="shared" si="456"/>
        <v>0</v>
      </c>
      <c r="T190" s="29">
        <f t="shared" si="457"/>
        <v>0</v>
      </c>
      <c r="U190" s="73">
        <f t="shared" si="458"/>
        <v>0</v>
      </c>
      <c r="V190" s="29">
        <f t="shared" si="459"/>
        <v>0</v>
      </c>
      <c r="W190" s="73">
        <f t="shared" si="460"/>
        <v>0</v>
      </c>
      <c r="X190" s="30" t="s">
        <v>437</v>
      </c>
    </row>
    <row r="191" spans="1:24" ht="31.5">
      <c r="A191" s="62" t="s">
        <v>413</v>
      </c>
      <c r="B191" s="32" t="s">
        <v>133</v>
      </c>
      <c r="C191" s="27" t="s">
        <v>134</v>
      </c>
      <c r="D191" s="39">
        <f t="shared" si="449"/>
        <v>0.35399999999999998</v>
      </c>
      <c r="E191" s="28">
        <v>0</v>
      </c>
      <c r="F191" s="28">
        <v>0</v>
      </c>
      <c r="G191" s="38">
        <v>0.35399999999999998</v>
      </c>
      <c r="H191" s="28">
        <v>0</v>
      </c>
      <c r="I191" s="39">
        <f t="shared" si="450"/>
        <v>0</v>
      </c>
      <c r="J191" s="28">
        <v>0</v>
      </c>
      <c r="K191" s="28">
        <v>0</v>
      </c>
      <c r="L191" s="28">
        <v>0</v>
      </c>
      <c r="M191" s="28">
        <v>0</v>
      </c>
      <c r="N191" s="29">
        <f t="shared" si="451"/>
        <v>-0.35399999999999998</v>
      </c>
      <c r="O191" s="73">
        <f t="shared" si="452"/>
        <v>-1</v>
      </c>
      <c r="P191" s="29">
        <f t="shared" si="453"/>
        <v>0</v>
      </c>
      <c r="Q191" s="73">
        <f t="shared" si="454"/>
        <v>0</v>
      </c>
      <c r="R191" s="29">
        <f t="shared" si="455"/>
        <v>0</v>
      </c>
      <c r="S191" s="73">
        <f t="shared" si="456"/>
        <v>0</v>
      </c>
      <c r="T191" s="29">
        <f t="shared" si="457"/>
        <v>-0.35399999999999998</v>
      </c>
      <c r="U191" s="73">
        <f t="shared" si="458"/>
        <v>-1</v>
      </c>
      <c r="V191" s="29">
        <f t="shared" si="459"/>
        <v>0</v>
      </c>
      <c r="W191" s="73">
        <f t="shared" si="460"/>
        <v>0</v>
      </c>
      <c r="X191" s="30" t="s">
        <v>440</v>
      </c>
    </row>
    <row r="192" spans="1:24" ht="47.25">
      <c r="A192" s="62" t="s">
        <v>414</v>
      </c>
      <c r="B192" s="32" t="s">
        <v>135</v>
      </c>
      <c r="C192" s="27" t="s">
        <v>136</v>
      </c>
      <c r="D192" s="39">
        <f t="shared" si="449"/>
        <v>0</v>
      </c>
      <c r="E192" s="28">
        <v>0</v>
      </c>
      <c r="F192" s="28">
        <v>0</v>
      </c>
      <c r="G192" s="38">
        <v>0</v>
      </c>
      <c r="H192" s="28">
        <v>0</v>
      </c>
      <c r="I192" s="39">
        <f t="shared" si="450"/>
        <v>0</v>
      </c>
      <c r="J192" s="28">
        <v>0</v>
      </c>
      <c r="K192" s="28">
        <v>0</v>
      </c>
      <c r="L192" s="28">
        <v>0</v>
      </c>
      <c r="M192" s="28">
        <v>0</v>
      </c>
      <c r="N192" s="29">
        <f t="shared" si="451"/>
        <v>0</v>
      </c>
      <c r="O192" s="73">
        <f t="shared" si="452"/>
        <v>0</v>
      </c>
      <c r="P192" s="29">
        <f t="shared" si="453"/>
        <v>0</v>
      </c>
      <c r="Q192" s="73">
        <f t="shared" si="454"/>
        <v>0</v>
      </c>
      <c r="R192" s="29">
        <f t="shared" si="455"/>
        <v>0</v>
      </c>
      <c r="S192" s="73">
        <f t="shared" si="456"/>
        <v>0</v>
      </c>
      <c r="T192" s="29">
        <f t="shared" si="457"/>
        <v>0</v>
      </c>
      <c r="U192" s="73">
        <f t="shared" si="458"/>
        <v>0</v>
      </c>
      <c r="V192" s="29">
        <f t="shared" si="459"/>
        <v>0</v>
      </c>
      <c r="W192" s="73">
        <f t="shared" si="460"/>
        <v>0</v>
      </c>
      <c r="X192" s="30" t="s">
        <v>437</v>
      </c>
    </row>
    <row r="193" spans="1:24" ht="31.5">
      <c r="A193" s="62" t="s">
        <v>415</v>
      </c>
      <c r="B193" s="32" t="s">
        <v>137</v>
      </c>
      <c r="C193" s="27" t="s">
        <v>138</v>
      </c>
      <c r="D193" s="39">
        <f t="shared" si="449"/>
        <v>0.1</v>
      </c>
      <c r="E193" s="28">
        <v>0</v>
      </c>
      <c r="F193" s="28">
        <v>0</v>
      </c>
      <c r="G193" s="38">
        <v>0.1</v>
      </c>
      <c r="H193" s="28">
        <v>0</v>
      </c>
      <c r="I193" s="39">
        <f t="shared" si="450"/>
        <v>0</v>
      </c>
      <c r="J193" s="28">
        <v>0</v>
      </c>
      <c r="K193" s="28">
        <v>0</v>
      </c>
      <c r="L193" s="28">
        <v>0</v>
      </c>
      <c r="M193" s="28">
        <v>0</v>
      </c>
      <c r="N193" s="29">
        <f t="shared" si="451"/>
        <v>-0.1</v>
      </c>
      <c r="O193" s="73">
        <f t="shared" si="452"/>
        <v>-1</v>
      </c>
      <c r="P193" s="29">
        <f t="shared" si="453"/>
        <v>0</v>
      </c>
      <c r="Q193" s="73">
        <f t="shared" si="454"/>
        <v>0</v>
      </c>
      <c r="R193" s="29">
        <f t="shared" si="455"/>
        <v>0</v>
      </c>
      <c r="S193" s="73">
        <f t="shared" si="456"/>
        <v>0</v>
      </c>
      <c r="T193" s="29">
        <f t="shared" si="457"/>
        <v>-0.1</v>
      </c>
      <c r="U193" s="73">
        <f t="shared" si="458"/>
        <v>-1</v>
      </c>
      <c r="V193" s="29">
        <f t="shared" si="459"/>
        <v>0</v>
      </c>
      <c r="W193" s="73">
        <f t="shared" si="460"/>
        <v>0</v>
      </c>
      <c r="X193" s="30" t="s">
        <v>442</v>
      </c>
    </row>
    <row r="194" spans="1:24" ht="31.5">
      <c r="A194" s="62" t="s">
        <v>416</v>
      </c>
      <c r="B194" s="32" t="s">
        <v>139</v>
      </c>
      <c r="C194" s="27" t="s">
        <v>140</v>
      </c>
      <c r="D194" s="39">
        <f t="shared" si="449"/>
        <v>0</v>
      </c>
      <c r="E194" s="28">
        <v>0</v>
      </c>
      <c r="F194" s="28">
        <v>0</v>
      </c>
      <c r="G194" s="38">
        <v>0</v>
      </c>
      <c r="H194" s="28">
        <v>0</v>
      </c>
      <c r="I194" s="39">
        <f t="shared" si="450"/>
        <v>0</v>
      </c>
      <c r="J194" s="28">
        <v>0</v>
      </c>
      <c r="K194" s="28">
        <v>0</v>
      </c>
      <c r="L194" s="28">
        <v>0</v>
      </c>
      <c r="M194" s="28">
        <v>0</v>
      </c>
      <c r="N194" s="29">
        <f t="shared" si="451"/>
        <v>0</v>
      </c>
      <c r="O194" s="73">
        <f t="shared" si="452"/>
        <v>0</v>
      </c>
      <c r="P194" s="29">
        <f t="shared" si="453"/>
        <v>0</v>
      </c>
      <c r="Q194" s="73">
        <f t="shared" si="454"/>
        <v>0</v>
      </c>
      <c r="R194" s="29">
        <f t="shared" si="455"/>
        <v>0</v>
      </c>
      <c r="S194" s="73">
        <f t="shared" si="456"/>
        <v>0</v>
      </c>
      <c r="T194" s="29">
        <f t="shared" si="457"/>
        <v>0</v>
      </c>
      <c r="U194" s="73">
        <f t="shared" si="458"/>
        <v>0</v>
      </c>
      <c r="V194" s="29">
        <f t="shared" si="459"/>
        <v>0</v>
      </c>
      <c r="W194" s="73">
        <f t="shared" si="460"/>
        <v>0</v>
      </c>
      <c r="X194" s="30" t="s">
        <v>437</v>
      </c>
    </row>
    <row r="195" spans="1:24">
      <c r="A195" s="62" t="s">
        <v>417</v>
      </c>
      <c r="B195" s="26" t="s">
        <v>141</v>
      </c>
      <c r="C195" s="28" t="s">
        <v>142</v>
      </c>
      <c r="D195" s="39">
        <f t="shared" si="449"/>
        <v>0</v>
      </c>
      <c r="E195" s="28">
        <v>0</v>
      </c>
      <c r="F195" s="28">
        <v>0</v>
      </c>
      <c r="G195" s="38">
        <v>0</v>
      </c>
      <c r="H195" s="28">
        <v>0</v>
      </c>
      <c r="I195" s="39">
        <f t="shared" si="450"/>
        <v>0</v>
      </c>
      <c r="J195" s="28">
        <v>0</v>
      </c>
      <c r="K195" s="28">
        <v>0</v>
      </c>
      <c r="L195" s="28">
        <v>0</v>
      </c>
      <c r="M195" s="28">
        <v>0</v>
      </c>
      <c r="N195" s="29">
        <f t="shared" si="451"/>
        <v>0</v>
      </c>
      <c r="O195" s="73">
        <f t="shared" si="452"/>
        <v>0</v>
      </c>
      <c r="P195" s="29">
        <f t="shared" si="453"/>
        <v>0</v>
      </c>
      <c r="Q195" s="73">
        <f t="shared" si="454"/>
        <v>0</v>
      </c>
      <c r="R195" s="29">
        <f t="shared" si="455"/>
        <v>0</v>
      </c>
      <c r="S195" s="73">
        <f t="shared" si="456"/>
        <v>0</v>
      </c>
      <c r="T195" s="29">
        <f t="shared" si="457"/>
        <v>0</v>
      </c>
      <c r="U195" s="73">
        <f t="shared" si="458"/>
        <v>0</v>
      </c>
      <c r="V195" s="29">
        <f t="shared" si="459"/>
        <v>0</v>
      </c>
      <c r="W195" s="73">
        <f t="shared" si="460"/>
        <v>0</v>
      </c>
      <c r="X195" s="30" t="s">
        <v>437</v>
      </c>
    </row>
    <row r="196" spans="1:24" ht="31.5">
      <c r="A196" s="33" t="s">
        <v>418</v>
      </c>
      <c r="B196" s="36" t="s">
        <v>73</v>
      </c>
      <c r="C196" s="35" t="s">
        <v>24</v>
      </c>
      <c r="D196" s="18">
        <f t="shared" ref="D196" si="651">SUM(D197:D200)</f>
        <v>0</v>
      </c>
      <c r="E196" s="18">
        <f t="shared" ref="E196" si="652">SUM(E197:E200)</f>
        <v>0</v>
      </c>
      <c r="F196" s="18">
        <f t="shared" ref="F196:G196" si="653">SUM(F197:F200)</f>
        <v>0</v>
      </c>
      <c r="G196" s="18">
        <f t="shared" si="653"/>
        <v>0</v>
      </c>
      <c r="H196" s="18">
        <f t="shared" ref="H196" si="654">SUM(H197:H200)</f>
        <v>0</v>
      </c>
      <c r="I196" s="18">
        <f t="shared" ref="I196" si="655">SUM(I197:I200)</f>
        <v>0</v>
      </c>
      <c r="J196" s="18">
        <f t="shared" ref="J196" si="656">SUM(J197:J200)</f>
        <v>0</v>
      </c>
      <c r="K196" s="18">
        <f t="shared" ref="K196" si="657">SUM(K197:K200)</f>
        <v>0</v>
      </c>
      <c r="L196" s="18">
        <f t="shared" ref="L196" si="658">SUM(L197:L200)</f>
        <v>0</v>
      </c>
      <c r="M196" s="18">
        <f t="shared" ref="M196" si="659">SUM(M197:M200)</f>
        <v>0</v>
      </c>
      <c r="N196" s="18">
        <f t="shared" ref="N196:V196" si="660">SUM(N197:N200)</f>
        <v>0</v>
      </c>
      <c r="O196" s="74">
        <f t="shared" si="452"/>
        <v>0</v>
      </c>
      <c r="P196" s="18">
        <f t="shared" si="660"/>
        <v>0</v>
      </c>
      <c r="Q196" s="74">
        <f t="shared" si="454"/>
        <v>0</v>
      </c>
      <c r="R196" s="18">
        <f t="shared" si="660"/>
        <v>0</v>
      </c>
      <c r="S196" s="74">
        <f t="shared" si="456"/>
        <v>0</v>
      </c>
      <c r="T196" s="18">
        <f t="shared" si="660"/>
        <v>0</v>
      </c>
      <c r="U196" s="74">
        <f t="shared" si="458"/>
        <v>0</v>
      </c>
      <c r="V196" s="18">
        <f t="shared" si="660"/>
        <v>0</v>
      </c>
      <c r="W196" s="74">
        <f t="shared" si="460"/>
        <v>0</v>
      </c>
      <c r="X196" s="18" t="s">
        <v>436</v>
      </c>
    </row>
    <row r="197" spans="1:24" ht="47.25">
      <c r="A197" s="62" t="s">
        <v>419</v>
      </c>
      <c r="B197" s="32" t="s">
        <v>143</v>
      </c>
      <c r="C197" s="27" t="s">
        <v>144</v>
      </c>
      <c r="D197" s="39">
        <f t="shared" si="449"/>
        <v>0</v>
      </c>
      <c r="E197" s="28">
        <v>0</v>
      </c>
      <c r="F197" s="28">
        <v>0</v>
      </c>
      <c r="G197" s="38">
        <v>0</v>
      </c>
      <c r="H197" s="28">
        <v>0</v>
      </c>
      <c r="I197" s="39">
        <f t="shared" si="450"/>
        <v>0</v>
      </c>
      <c r="J197" s="28">
        <v>0</v>
      </c>
      <c r="K197" s="28">
        <v>0</v>
      </c>
      <c r="L197" s="28">
        <v>0</v>
      </c>
      <c r="M197" s="28">
        <v>0</v>
      </c>
      <c r="N197" s="29">
        <f t="shared" si="451"/>
        <v>0</v>
      </c>
      <c r="O197" s="73">
        <f t="shared" si="452"/>
        <v>0</v>
      </c>
      <c r="P197" s="29">
        <f t="shared" si="453"/>
        <v>0</v>
      </c>
      <c r="Q197" s="73">
        <f t="shared" si="454"/>
        <v>0</v>
      </c>
      <c r="R197" s="29">
        <f t="shared" si="455"/>
        <v>0</v>
      </c>
      <c r="S197" s="73">
        <f t="shared" si="456"/>
        <v>0</v>
      </c>
      <c r="T197" s="29">
        <f t="shared" si="457"/>
        <v>0</v>
      </c>
      <c r="U197" s="73">
        <f t="shared" si="458"/>
        <v>0</v>
      </c>
      <c r="V197" s="29">
        <f t="shared" si="459"/>
        <v>0</v>
      </c>
      <c r="W197" s="73">
        <f t="shared" si="460"/>
        <v>0</v>
      </c>
      <c r="X197" s="30" t="s">
        <v>437</v>
      </c>
    </row>
    <row r="198" spans="1:24">
      <c r="A198" s="62" t="s">
        <v>420</v>
      </c>
      <c r="B198" s="32" t="s">
        <v>145</v>
      </c>
      <c r="C198" s="27" t="s">
        <v>146</v>
      </c>
      <c r="D198" s="39">
        <f t="shared" si="449"/>
        <v>0</v>
      </c>
      <c r="E198" s="28">
        <v>0</v>
      </c>
      <c r="F198" s="28">
        <v>0</v>
      </c>
      <c r="G198" s="38">
        <v>0</v>
      </c>
      <c r="H198" s="28">
        <v>0</v>
      </c>
      <c r="I198" s="39">
        <f t="shared" si="450"/>
        <v>0</v>
      </c>
      <c r="J198" s="28">
        <v>0</v>
      </c>
      <c r="K198" s="28">
        <v>0</v>
      </c>
      <c r="L198" s="28">
        <v>0</v>
      </c>
      <c r="M198" s="28">
        <v>0</v>
      </c>
      <c r="N198" s="29">
        <f t="shared" si="451"/>
        <v>0</v>
      </c>
      <c r="O198" s="73">
        <f t="shared" si="452"/>
        <v>0</v>
      </c>
      <c r="P198" s="29">
        <f t="shared" si="453"/>
        <v>0</v>
      </c>
      <c r="Q198" s="73">
        <f t="shared" si="454"/>
        <v>0</v>
      </c>
      <c r="R198" s="29">
        <f t="shared" si="455"/>
        <v>0</v>
      </c>
      <c r="S198" s="73">
        <f t="shared" si="456"/>
        <v>0</v>
      </c>
      <c r="T198" s="29">
        <f t="shared" si="457"/>
        <v>0</v>
      </c>
      <c r="U198" s="73">
        <f t="shared" si="458"/>
        <v>0</v>
      </c>
      <c r="V198" s="29">
        <f t="shared" si="459"/>
        <v>0</v>
      </c>
      <c r="W198" s="73">
        <f t="shared" si="460"/>
        <v>0</v>
      </c>
      <c r="X198" s="30" t="s">
        <v>437</v>
      </c>
    </row>
    <row r="199" spans="1:24" ht="63">
      <c r="A199" s="62" t="s">
        <v>421</v>
      </c>
      <c r="B199" s="32" t="s">
        <v>147</v>
      </c>
      <c r="C199" s="27" t="s">
        <v>148</v>
      </c>
      <c r="D199" s="39">
        <f t="shared" si="449"/>
        <v>0</v>
      </c>
      <c r="E199" s="28">
        <v>0</v>
      </c>
      <c r="F199" s="28">
        <v>0</v>
      </c>
      <c r="G199" s="38">
        <v>0</v>
      </c>
      <c r="H199" s="28">
        <v>0</v>
      </c>
      <c r="I199" s="39">
        <f t="shared" si="450"/>
        <v>0</v>
      </c>
      <c r="J199" s="28">
        <v>0</v>
      </c>
      <c r="K199" s="28">
        <v>0</v>
      </c>
      <c r="L199" s="28">
        <v>0</v>
      </c>
      <c r="M199" s="28">
        <v>0</v>
      </c>
      <c r="N199" s="29">
        <f t="shared" si="451"/>
        <v>0</v>
      </c>
      <c r="O199" s="73">
        <f t="shared" si="452"/>
        <v>0</v>
      </c>
      <c r="P199" s="29">
        <f t="shared" si="453"/>
        <v>0</v>
      </c>
      <c r="Q199" s="73">
        <f t="shared" si="454"/>
        <v>0</v>
      </c>
      <c r="R199" s="29">
        <f t="shared" si="455"/>
        <v>0</v>
      </c>
      <c r="S199" s="73">
        <f t="shared" si="456"/>
        <v>0</v>
      </c>
      <c r="T199" s="29">
        <f t="shared" si="457"/>
        <v>0</v>
      </c>
      <c r="U199" s="73">
        <f t="shared" si="458"/>
        <v>0</v>
      </c>
      <c r="V199" s="29">
        <f t="shared" si="459"/>
        <v>0</v>
      </c>
      <c r="W199" s="73">
        <f t="shared" si="460"/>
        <v>0</v>
      </c>
      <c r="X199" s="30" t="s">
        <v>437</v>
      </c>
    </row>
    <row r="200" spans="1:24">
      <c r="A200" s="62" t="s">
        <v>422</v>
      </c>
      <c r="B200" s="32" t="s">
        <v>149</v>
      </c>
      <c r="C200" s="27" t="s">
        <v>150</v>
      </c>
      <c r="D200" s="39">
        <f t="shared" si="449"/>
        <v>0</v>
      </c>
      <c r="E200" s="28">
        <v>0</v>
      </c>
      <c r="F200" s="28">
        <v>0</v>
      </c>
      <c r="G200" s="38">
        <v>0</v>
      </c>
      <c r="H200" s="28">
        <v>0</v>
      </c>
      <c r="I200" s="39">
        <f t="shared" si="450"/>
        <v>0</v>
      </c>
      <c r="J200" s="28">
        <v>0</v>
      </c>
      <c r="K200" s="28">
        <v>0</v>
      </c>
      <c r="L200" s="28">
        <v>0</v>
      </c>
      <c r="M200" s="28">
        <v>0</v>
      </c>
      <c r="N200" s="29">
        <f t="shared" si="451"/>
        <v>0</v>
      </c>
      <c r="O200" s="73">
        <f t="shared" si="452"/>
        <v>0</v>
      </c>
      <c r="P200" s="29">
        <f t="shared" si="453"/>
        <v>0</v>
      </c>
      <c r="Q200" s="73">
        <f t="shared" si="454"/>
        <v>0</v>
      </c>
      <c r="R200" s="29">
        <f t="shared" si="455"/>
        <v>0</v>
      </c>
      <c r="S200" s="73">
        <f t="shared" si="456"/>
        <v>0</v>
      </c>
      <c r="T200" s="29">
        <f t="shared" si="457"/>
        <v>0</v>
      </c>
      <c r="U200" s="73">
        <f t="shared" si="458"/>
        <v>0</v>
      </c>
      <c r="V200" s="29">
        <f t="shared" si="459"/>
        <v>0</v>
      </c>
      <c r="W200" s="73">
        <f t="shared" si="460"/>
        <v>0</v>
      </c>
      <c r="X200" s="30" t="s">
        <v>437</v>
      </c>
    </row>
    <row r="201" spans="1:24">
      <c r="A201" s="46" t="s">
        <v>423</v>
      </c>
      <c r="B201" s="47" t="s">
        <v>151</v>
      </c>
      <c r="C201" s="48" t="s">
        <v>24</v>
      </c>
      <c r="D201" s="64">
        <f t="shared" ref="D201" si="661">SUM(D202,D208)</f>
        <v>5.2190000000000003</v>
      </c>
      <c r="E201" s="64">
        <f t="shared" ref="E201" si="662">SUM(E202,E208)</f>
        <v>0</v>
      </c>
      <c r="F201" s="64">
        <f t="shared" ref="F201:G201" si="663">SUM(F202,F208)</f>
        <v>0</v>
      </c>
      <c r="G201" s="64">
        <f t="shared" si="663"/>
        <v>5.2190000000000003</v>
      </c>
      <c r="H201" s="64">
        <f t="shared" ref="H201" si="664">SUM(H202,H208)</f>
        <v>0</v>
      </c>
      <c r="I201" s="64">
        <f t="shared" ref="I201" si="665">SUM(I202,I208)</f>
        <v>0</v>
      </c>
      <c r="J201" s="64">
        <f t="shared" ref="J201" si="666">SUM(J202,J208)</f>
        <v>0</v>
      </c>
      <c r="K201" s="64">
        <f t="shared" ref="K201" si="667">SUM(K202,K208)</f>
        <v>0</v>
      </c>
      <c r="L201" s="64">
        <f t="shared" ref="L201" si="668">SUM(L202,L208)</f>
        <v>0</v>
      </c>
      <c r="M201" s="64">
        <f t="shared" ref="M201" si="669">SUM(M202,M208)</f>
        <v>0</v>
      </c>
      <c r="N201" s="64">
        <f t="shared" ref="N201:V201" si="670">SUM(N202,N208)</f>
        <v>-5.2190000000000003</v>
      </c>
      <c r="O201" s="76">
        <f t="shared" si="452"/>
        <v>-1</v>
      </c>
      <c r="P201" s="64">
        <f t="shared" si="670"/>
        <v>0</v>
      </c>
      <c r="Q201" s="76">
        <f t="shared" si="454"/>
        <v>0</v>
      </c>
      <c r="R201" s="64">
        <f t="shared" si="670"/>
        <v>0</v>
      </c>
      <c r="S201" s="76">
        <f t="shared" si="456"/>
        <v>0</v>
      </c>
      <c r="T201" s="64">
        <f t="shared" si="670"/>
        <v>-5.2190000000000003</v>
      </c>
      <c r="U201" s="76">
        <f t="shared" si="458"/>
        <v>-1</v>
      </c>
      <c r="V201" s="64">
        <f t="shared" si="670"/>
        <v>0</v>
      </c>
      <c r="W201" s="76">
        <f t="shared" si="460"/>
        <v>0</v>
      </c>
      <c r="X201" s="64" t="s">
        <v>436</v>
      </c>
    </row>
    <row r="202" spans="1:24">
      <c r="A202" s="31" t="s">
        <v>424</v>
      </c>
      <c r="B202" s="23" t="s">
        <v>30</v>
      </c>
      <c r="C202" s="16" t="s">
        <v>24</v>
      </c>
      <c r="D202" s="17">
        <f t="shared" ref="D202" si="671">SUM(D203:D207)</f>
        <v>0</v>
      </c>
      <c r="E202" s="17">
        <f t="shared" ref="E202" si="672">SUM(E203:E207)</f>
        <v>0</v>
      </c>
      <c r="F202" s="17">
        <f t="shared" ref="F202:G202" si="673">SUM(F203:F207)</f>
        <v>0</v>
      </c>
      <c r="G202" s="17">
        <f t="shared" si="673"/>
        <v>0</v>
      </c>
      <c r="H202" s="17">
        <f t="shared" ref="H202" si="674">SUM(H203:H207)</f>
        <v>0</v>
      </c>
      <c r="I202" s="17">
        <f t="shared" ref="I202" si="675">SUM(I203:I207)</f>
        <v>0</v>
      </c>
      <c r="J202" s="17">
        <f t="shared" ref="J202" si="676">SUM(J203:J207)</f>
        <v>0</v>
      </c>
      <c r="K202" s="17">
        <f t="shared" ref="K202" si="677">SUM(K203:K207)</f>
        <v>0</v>
      </c>
      <c r="L202" s="17">
        <f t="shared" ref="L202" si="678">SUM(L203:L207)</f>
        <v>0</v>
      </c>
      <c r="M202" s="17">
        <f t="shared" ref="M202" si="679">SUM(M203:M207)</f>
        <v>0</v>
      </c>
      <c r="N202" s="17">
        <f t="shared" ref="N202:V202" si="680">SUM(N203:N207)</f>
        <v>0</v>
      </c>
      <c r="O202" s="79">
        <f t="shared" si="452"/>
        <v>0</v>
      </c>
      <c r="P202" s="17">
        <f t="shared" si="680"/>
        <v>0</v>
      </c>
      <c r="Q202" s="79">
        <f t="shared" si="454"/>
        <v>0</v>
      </c>
      <c r="R202" s="17">
        <f t="shared" si="680"/>
        <v>0</v>
      </c>
      <c r="S202" s="79">
        <f t="shared" si="456"/>
        <v>0</v>
      </c>
      <c r="T202" s="17">
        <f t="shared" si="680"/>
        <v>0</v>
      </c>
      <c r="U202" s="79">
        <f t="shared" si="458"/>
        <v>0</v>
      </c>
      <c r="V202" s="17">
        <f t="shared" si="680"/>
        <v>0</v>
      </c>
      <c r="W202" s="79">
        <f t="shared" si="460"/>
        <v>0</v>
      </c>
      <c r="X202" s="17" t="s">
        <v>436</v>
      </c>
    </row>
    <row r="203" spans="1:24">
      <c r="A203" s="25" t="s">
        <v>425</v>
      </c>
      <c r="B203" s="32" t="s">
        <v>152</v>
      </c>
      <c r="C203" s="27" t="s">
        <v>153</v>
      </c>
      <c r="D203" s="39">
        <f t="shared" si="449"/>
        <v>0</v>
      </c>
      <c r="E203" s="28">
        <v>0</v>
      </c>
      <c r="F203" s="28">
        <v>0</v>
      </c>
      <c r="G203" s="38">
        <v>0</v>
      </c>
      <c r="H203" s="28">
        <v>0</v>
      </c>
      <c r="I203" s="39">
        <f t="shared" si="450"/>
        <v>0</v>
      </c>
      <c r="J203" s="28">
        <v>0</v>
      </c>
      <c r="K203" s="28">
        <v>0</v>
      </c>
      <c r="L203" s="28">
        <v>0</v>
      </c>
      <c r="M203" s="28">
        <v>0</v>
      </c>
      <c r="N203" s="29">
        <f t="shared" si="451"/>
        <v>0</v>
      </c>
      <c r="O203" s="73">
        <f t="shared" si="452"/>
        <v>0</v>
      </c>
      <c r="P203" s="29">
        <f t="shared" si="453"/>
        <v>0</v>
      </c>
      <c r="Q203" s="73">
        <f t="shared" si="454"/>
        <v>0</v>
      </c>
      <c r="R203" s="29">
        <f t="shared" si="455"/>
        <v>0</v>
      </c>
      <c r="S203" s="73">
        <f t="shared" si="456"/>
        <v>0</v>
      </c>
      <c r="T203" s="29">
        <f t="shared" si="457"/>
        <v>0</v>
      </c>
      <c r="U203" s="73">
        <f t="shared" si="458"/>
        <v>0</v>
      </c>
      <c r="V203" s="29">
        <f t="shared" si="459"/>
        <v>0</v>
      </c>
      <c r="W203" s="73">
        <f t="shared" si="460"/>
        <v>0</v>
      </c>
      <c r="X203" s="30" t="s">
        <v>437</v>
      </c>
    </row>
    <row r="204" spans="1:24" ht="15.75" customHeight="1">
      <c r="A204" s="25" t="s">
        <v>426</v>
      </c>
      <c r="B204" s="32" t="s">
        <v>154</v>
      </c>
      <c r="C204" s="27" t="s">
        <v>155</v>
      </c>
      <c r="D204" s="39">
        <f t="shared" si="449"/>
        <v>0</v>
      </c>
      <c r="E204" s="28">
        <v>0</v>
      </c>
      <c r="F204" s="28">
        <v>0</v>
      </c>
      <c r="G204" s="38">
        <v>0</v>
      </c>
      <c r="H204" s="28">
        <v>0</v>
      </c>
      <c r="I204" s="39">
        <f t="shared" si="450"/>
        <v>0</v>
      </c>
      <c r="J204" s="28">
        <v>0</v>
      </c>
      <c r="K204" s="28">
        <v>0</v>
      </c>
      <c r="L204" s="28">
        <v>0</v>
      </c>
      <c r="M204" s="28">
        <v>0</v>
      </c>
      <c r="N204" s="29">
        <f t="shared" si="451"/>
        <v>0</v>
      </c>
      <c r="O204" s="73">
        <f t="shared" si="452"/>
        <v>0</v>
      </c>
      <c r="P204" s="29">
        <f t="shared" si="453"/>
        <v>0</v>
      </c>
      <c r="Q204" s="73">
        <f t="shared" si="454"/>
        <v>0</v>
      </c>
      <c r="R204" s="29">
        <f t="shared" si="455"/>
        <v>0</v>
      </c>
      <c r="S204" s="73">
        <f t="shared" si="456"/>
        <v>0</v>
      </c>
      <c r="T204" s="29">
        <f t="shared" si="457"/>
        <v>0</v>
      </c>
      <c r="U204" s="73">
        <f t="shared" si="458"/>
        <v>0</v>
      </c>
      <c r="V204" s="29">
        <f t="shared" si="459"/>
        <v>0</v>
      </c>
      <c r="W204" s="73">
        <f t="shared" si="460"/>
        <v>0</v>
      </c>
      <c r="X204" s="30" t="s">
        <v>437</v>
      </c>
    </row>
    <row r="205" spans="1:24">
      <c r="A205" s="25" t="s">
        <v>427</v>
      </c>
      <c r="B205" s="37" t="s">
        <v>156</v>
      </c>
      <c r="C205" s="27" t="s">
        <v>157</v>
      </c>
      <c r="D205" s="39">
        <f t="shared" si="449"/>
        <v>0</v>
      </c>
      <c r="E205" s="28">
        <v>0</v>
      </c>
      <c r="F205" s="28">
        <v>0</v>
      </c>
      <c r="G205" s="38">
        <v>0</v>
      </c>
      <c r="H205" s="28">
        <v>0</v>
      </c>
      <c r="I205" s="39">
        <f t="shared" si="450"/>
        <v>0</v>
      </c>
      <c r="J205" s="28">
        <v>0</v>
      </c>
      <c r="K205" s="28">
        <v>0</v>
      </c>
      <c r="L205" s="28">
        <v>0</v>
      </c>
      <c r="M205" s="28">
        <v>0</v>
      </c>
      <c r="N205" s="29">
        <f t="shared" si="451"/>
        <v>0</v>
      </c>
      <c r="O205" s="73">
        <f t="shared" si="452"/>
        <v>0</v>
      </c>
      <c r="P205" s="29">
        <f t="shared" si="453"/>
        <v>0</v>
      </c>
      <c r="Q205" s="73">
        <f t="shared" si="454"/>
        <v>0</v>
      </c>
      <c r="R205" s="29">
        <f t="shared" si="455"/>
        <v>0</v>
      </c>
      <c r="S205" s="73">
        <f t="shared" si="456"/>
        <v>0</v>
      </c>
      <c r="T205" s="29">
        <f t="shared" si="457"/>
        <v>0</v>
      </c>
      <c r="U205" s="73">
        <f t="shared" si="458"/>
        <v>0</v>
      </c>
      <c r="V205" s="29">
        <f t="shared" si="459"/>
        <v>0</v>
      </c>
      <c r="W205" s="73">
        <f t="shared" si="460"/>
        <v>0</v>
      </c>
      <c r="X205" s="30" t="s">
        <v>437</v>
      </c>
    </row>
    <row r="206" spans="1:24" ht="31.5">
      <c r="A206" s="25" t="s">
        <v>428</v>
      </c>
      <c r="B206" s="26" t="s">
        <v>158</v>
      </c>
      <c r="C206" s="28" t="s">
        <v>159</v>
      </c>
      <c r="D206" s="39">
        <f t="shared" si="449"/>
        <v>0</v>
      </c>
      <c r="E206" s="28">
        <v>0</v>
      </c>
      <c r="F206" s="28">
        <v>0</v>
      </c>
      <c r="G206" s="38">
        <v>0</v>
      </c>
      <c r="H206" s="28">
        <v>0</v>
      </c>
      <c r="I206" s="39">
        <f t="shared" si="450"/>
        <v>0</v>
      </c>
      <c r="J206" s="28">
        <v>0</v>
      </c>
      <c r="K206" s="28">
        <v>0</v>
      </c>
      <c r="L206" s="28">
        <v>0</v>
      </c>
      <c r="M206" s="28">
        <v>0</v>
      </c>
      <c r="N206" s="29">
        <f t="shared" si="451"/>
        <v>0</v>
      </c>
      <c r="O206" s="73">
        <f t="shared" si="452"/>
        <v>0</v>
      </c>
      <c r="P206" s="29">
        <f t="shared" si="453"/>
        <v>0</v>
      </c>
      <c r="Q206" s="73">
        <f t="shared" si="454"/>
        <v>0</v>
      </c>
      <c r="R206" s="29">
        <f t="shared" si="455"/>
        <v>0</v>
      </c>
      <c r="S206" s="73">
        <f t="shared" si="456"/>
        <v>0</v>
      </c>
      <c r="T206" s="29">
        <f t="shared" si="457"/>
        <v>0</v>
      </c>
      <c r="U206" s="73">
        <f t="shared" si="458"/>
        <v>0</v>
      </c>
      <c r="V206" s="29">
        <f t="shared" si="459"/>
        <v>0</v>
      </c>
      <c r="W206" s="73">
        <f t="shared" si="460"/>
        <v>0</v>
      </c>
      <c r="X206" s="30" t="s">
        <v>437</v>
      </c>
    </row>
    <row r="207" spans="1:24">
      <c r="A207" s="25" t="s">
        <v>429</v>
      </c>
      <c r="B207" s="26" t="s">
        <v>163</v>
      </c>
      <c r="C207" s="28" t="s">
        <v>430</v>
      </c>
      <c r="D207" s="39">
        <f t="shared" si="449"/>
        <v>0</v>
      </c>
      <c r="E207" s="28">
        <v>0</v>
      </c>
      <c r="F207" s="28">
        <v>0</v>
      </c>
      <c r="G207" s="38">
        <v>0</v>
      </c>
      <c r="H207" s="28">
        <v>0</v>
      </c>
      <c r="I207" s="39">
        <f t="shared" si="450"/>
        <v>0</v>
      </c>
      <c r="J207" s="28">
        <v>0</v>
      </c>
      <c r="K207" s="28">
        <v>0</v>
      </c>
      <c r="L207" s="28">
        <v>0</v>
      </c>
      <c r="M207" s="28">
        <v>0</v>
      </c>
      <c r="N207" s="29">
        <f t="shared" si="451"/>
        <v>0</v>
      </c>
      <c r="O207" s="73">
        <f t="shared" si="452"/>
        <v>0</v>
      </c>
      <c r="P207" s="29">
        <f t="shared" si="453"/>
        <v>0</v>
      </c>
      <c r="Q207" s="73">
        <f t="shared" si="454"/>
        <v>0</v>
      </c>
      <c r="R207" s="29">
        <f t="shared" si="455"/>
        <v>0</v>
      </c>
      <c r="S207" s="73">
        <f t="shared" si="456"/>
        <v>0</v>
      </c>
      <c r="T207" s="29">
        <f t="shared" si="457"/>
        <v>0</v>
      </c>
      <c r="U207" s="73">
        <f t="shared" si="458"/>
        <v>0</v>
      </c>
      <c r="V207" s="29">
        <f t="shared" si="459"/>
        <v>0</v>
      </c>
      <c r="W207" s="73">
        <f t="shared" si="460"/>
        <v>0</v>
      </c>
      <c r="X207" s="30" t="s">
        <v>437</v>
      </c>
    </row>
    <row r="208" spans="1:24" ht="31.5">
      <c r="A208" s="33" t="s">
        <v>431</v>
      </c>
      <c r="B208" s="36" t="s">
        <v>73</v>
      </c>
      <c r="C208" s="35" t="s">
        <v>24</v>
      </c>
      <c r="D208" s="18">
        <f t="shared" ref="D208" si="681">SUM(D209:D211)</f>
        <v>5.2190000000000003</v>
      </c>
      <c r="E208" s="18">
        <f t="shared" ref="E208" si="682">SUM(E209:E211)</f>
        <v>0</v>
      </c>
      <c r="F208" s="18">
        <f t="shared" ref="F208" si="683">SUM(F209:F211)</f>
        <v>0</v>
      </c>
      <c r="G208" s="18">
        <f t="shared" ref="G208" si="684">SUM(G209:G211)</f>
        <v>5.2190000000000003</v>
      </c>
      <c r="H208" s="18">
        <f t="shared" ref="H208" si="685">SUM(H209:H211)</f>
        <v>0</v>
      </c>
      <c r="I208" s="18">
        <f t="shared" ref="I208" si="686">SUM(I209:I211)</f>
        <v>0</v>
      </c>
      <c r="J208" s="18">
        <f t="shared" ref="J208" si="687">SUM(J209:J211)</f>
        <v>0</v>
      </c>
      <c r="K208" s="18">
        <f t="shared" ref="K208" si="688">SUM(K209:K211)</f>
        <v>0</v>
      </c>
      <c r="L208" s="18">
        <f t="shared" ref="L208" si="689">SUM(L209:L211)</f>
        <v>0</v>
      </c>
      <c r="M208" s="18">
        <f t="shared" ref="M208" si="690">SUM(M209:M211)</f>
        <v>0</v>
      </c>
      <c r="N208" s="18">
        <f t="shared" ref="N208:V208" si="691">SUM(N209:N211)</f>
        <v>-5.2190000000000003</v>
      </c>
      <c r="O208" s="74">
        <f t="shared" si="452"/>
        <v>-1</v>
      </c>
      <c r="P208" s="18">
        <f t="shared" si="691"/>
        <v>0</v>
      </c>
      <c r="Q208" s="74">
        <f t="shared" si="454"/>
        <v>0</v>
      </c>
      <c r="R208" s="18">
        <f t="shared" si="691"/>
        <v>0</v>
      </c>
      <c r="S208" s="74">
        <f t="shared" si="456"/>
        <v>0</v>
      </c>
      <c r="T208" s="18">
        <f t="shared" si="691"/>
        <v>-5.2190000000000003</v>
      </c>
      <c r="U208" s="74">
        <f t="shared" si="458"/>
        <v>-1</v>
      </c>
      <c r="V208" s="18">
        <f t="shared" si="691"/>
        <v>0</v>
      </c>
      <c r="W208" s="74">
        <f t="shared" si="460"/>
        <v>0</v>
      </c>
      <c r="X208" s="18" t="s">
        <v>436</v>
      </c>
    </row>
    <row r="209" spans="1:24">
      <c r="A209" s="25" t="s">
        <v>432</v>
      </c>
      <c r="B209" s="32" t="s">
        <v>160</v>
      </c>
      <c r="C209" s="27" t="s">
        <v>433</v>
      </c>
      <c r="D209" s="39">
        <f t="shared" si="449"/>
        <v>5.2190000000000003</v>
      </c>
      <c r="E209" s="28">
        <v>0</v>
      </c>
      <c r="F209" s="28">
        <v>0</v>
      </c>
      <c r="G209" s="38">
        <v>5.2190000000000003</v>
      </c>
      <c r="H209" s="28">
        <v>0</v>
      </c>
      <c r="I209" s="39">
        <f t="shared" si="450"/>
        <v>0</v>
      </c>
      <c r="J209" s="28">
        <v>0</v>
      </c>
      <c r="K209" s="28">
        <v>0</v>
      </c>
      <c r="L209" s="28">
        <v>0</v>
      </c>
      <c r="M209" s="28">
        <v>0</v>
      </c>
      <c r="N209" s="29">
        <f t="shared" si="451"/>
        <v>-5.2190000000000003</v>
      </c>
      <c r="O209" s="73">
        <f t="shared" si="452"/>
        <v>-1</v>
      </c>
      <c r="P209" s="29">
        <f t="shared" si="453"/>
        <v>0</v>
      </c>
      <c r="Q209" s="73">
        <f t="shared" si="454"/>
        <v>0</v>
      </c>
      <c r="R209" s="29">
        <f t="shared" si="455"/>
        <v>0</v>
      </c>
      <c r="S209" s="73">
        <f t="shared" si="456"/>
        <v>0</v>
      </c>
      <c r="T209" s="29">
        <f t="shared" si="457"/>
        <v>-5.2190000000000003</v>
      </c>
      <c r="U209" s="73">
        <f t="shared" si="458"/>
        <v>-1</v>
      </c>
      <c r="V209" s="29">
        <f t="shared" si="459"/>
        <v>0</v>
      </c>
      <c r="W209" s="73">
        <f>IF(M209&gt;0,(IF((SUM(H209)=0), 1,(M209/SUM(H209)-1))),(IF((SUM(H209)=0), 0,(M209/SUM(H209)-1))))</f>
        <v>0</v>
      </c>
      <c r="X209" s="30" t="s">
        <v>440</v>
      </c>
    </row>
    <row r="210" spans="1:24" ht="31.5">
      <c r="A210" s="25" t="s">
        <v>434</v>
      </c>
      <c r="B210" s="37" t="s">
        <v>161</v>
      </c>
      <c r="C210" s="27" t="s">
        <v>162</v>
      </c>
      <c r="D210" s="39">
        <f t="shared" si="449"/>
        <v>0</v>
      </c>
      <c r="E210" s="28">
        <v>0</v>
      </c>
      <c r="F210" s="28">
        <v>0</v>
      </c>
      <c r="G210" s="38">
        <v>0</v>
      </c>
      <c r="H210" s="28">
        <v>0</v>
      </c>
      <c r="I210" s="39">
        <f t="shared" si="450"/>
        <v>0</v>
      </c>
      <c r="J210" s="28">
        <v>0</v>
      </c>
      <c r="K210" s="28">
        <v>0</v>
      </c>
      <c r="L210" s="28">
        <v>0</v>
      </c>
      <c r="M210" s="28">
        <v>0</v>
      </c>
      <c r="N210" s="29">
        <f t="shared" si="451"/>
        <v>0</v>
      </c>
      <c r="O210" s="73">
        <f t="shared" si="452"/>
        <v>0</v>
      </c>
      <c r="P210" s="29">
        <f t="shared" si="453"/>
        <v>0</v>
      </c>
      <c r="Q210" s="73">
        <f t="shared" si="454"/>
        <v>0</v>
      </c>
      <c r="R210" s="29">
        <f t="shared" si="455"/>
        <v>0</v>
      </c>
      <c r="S210" s="73">
        <f t="shared" si="456"/>
        <v>0</v>
      </c>
      <c r="T210" s="29">
        <f t="shared" si="457"/>
        <v>0</v>
      </c>
      <c r="U210" s="73">
        <f t="shared" si="458"/>
        <v>0</v>
      </c>
      <c r="V210" s="29">
        <f t="shared" si="459"/>
        <v>0</v>
      </c>
      <c r="W210" s="73">
        <f t="shared" si="460"/>
        <v>0</v>
      </c>
      <c r="X210" s="30" t="s">
        <v>437</v>
      </c>
    </row>
    <row r="211" spans="1:24">
      <c r="A211" s="25" t="s">
        <v>435</v>
      </c>
      <c r="B211" s="26" t="s">
        <v>163</v>
      </c>
      <c r="C211" s="28" t="s">
        <v>164</v>
      </c>
      <c r="D211" s="80">
        <f t="shared" si="449"/>
        <v>0</v>
      </c>
      <c r="E211" s="28">
        <v>0</v>
      </c>
      <c r="F211" s="28">
        <v>0</v>
      </c>
      <c r="G211" s="38">
        <v>0</v>
      </c>
      <c r="H211" s="28">
        <v>0</v>
      </c>
      <c r="I211" s="80">
        <f t="shared" si="450"/>
        <v>0</v>
      </c>
      <c r="J211" s="28">
        <v>0</v>
      </c>
      <c r="K211" s="28">
        <v>0</v>
      </c>
      <c r="L211" s="28">
        <v>0</v>
      </c>
      <c r="M211" s="28">
        <v>0</v>
      </c>
      <c r="N211" s="29">
        <f t="shared" si="451"/>
        <v>0</v>
      </c>
      <c r="O211" s="73">
        <f t="shared" si="452"/>
        <v>0</v>
      </c>
      <c r="P211" s="29">
        <f t="shared" si="453"/>
        <v>0</v>
      </c>
      <c r="Q211" s="73">
        <f t="shared" si="454"/>
        <v>0</v>
      </c>
      <c r="R211" s="29">
        <f t="shared" si="455"/>
        <v>0</v>
      </c>
      <c r="S211" s="73">
        <f t="shared" si="456"/>
        <v>0</v>
      </c>
      <c r="T211" s="29">
        <f t="shared" si="457"/>
        <v>0</v>
      </c>
      <c r="U211" s="73">
        <f t="shared" si="458"/>
        <v>0</v>
      </c>
      <c r="V211" s="29">
        <f t="shared" si="459"/>
        <v>0</v>
      </c>
      <c r="W211" s="73">
        <f t="shared" si="460"/>
        <v>0</v>
      </c>
      <c r="X211" s="30" t="s">
        <v>437</v>
      </c>
    </row>
  </sheetData>
  <mergeCells count="54">
    <mergeCell ref="O140:O141"/>
    <mergeCell ref="Q140:Q141"/>
    <mergeCell ref="F140:F141"/>
    <mergeCell ref="E140:E141"/>
    <mergeCell ref="D140:D141"/>
    <mergeCell ref="V140:V141"/>
    <mergeCell ref="T140:T141"/>
    <mergeCell ref="R140:R141"/>
    <mergeCell ref="P140:P141"/>
    <mergeCell ref="N140:N141"/>
    <mergeCell ref="M140:M141"/>
    <mergeCell ref="L140:L141"/>
    <mergeCell ref="K140:K141"/>
    <mergeCell ref="J140:J141"/>
    <mergeCell ref="I140:I141"/>
    <mergeCell ref="H140:H141"/>
    <mergeCell ref="G140:G141"/>
    <mergeCell ref="R17:S18"/>
    <mergeCell ref="X140:X141"/>
    <mergeCell ref="W140:W141"/>
    <mergeCell ref="U140:U141"/>
    <mergeCell ref="S140:S141"/>
    <mergeCell ref="L18:L19"/>
    <mergeCell ref="D17:H17"/>
    <mergeCell ref="I17:M17"/>
    <mergeCell ref="N17:O18"/>
    <mergeCell ref="P17:Q18"/>
    <mergeCell ref="G18:G19"/>
    <mergeCell ref="H18:H19"/>
    <mergeCell ref="I18:I19"/>
    <mergeCell ref="J18:J19"/>
    <mergeCell ref="K18:K19"/>
    <mergeCell ref="T17:U18"/>
    <mergeCell ref="M18:M19"/>
    <mergeCell ref="A12:X12"/>
    <mergeCell ref="A13:X13"/>
    <mergeCell ref="A14:X14"/>
    <mergeCell ref="A15:A19"/>
    <mergeCell ref="B15:B19"/>
    <mergeCell ref="C15:C19"/>
    <mergeCell ref="D15:M15"/>
    <mergeCell ref="N15:W16"/>
    <mergeCell ref="X15:X19"/>
    <mergeCell ref="D16:M16"/>
    <mergeCell ref="V17:W18"/>
    <mergeCell ref="D18:D19"/>
    <mergeCell ref="E18:E19"/>
    <mergeCell ref="F18:F19"/>
    <mergeCell ref="A11:X11"/>
    <mergeCell ref="A4:X4"/>
    <mergeCell ref="A5:X5"/>
    <mergeCell ref="A7:X7"/>
    <mergeCell ref="A8:X8"/>
    <mergeCell ref="A10:X10"/>
  </mergeCells>
  <conditionalFormatting sqref="B204">
    <cfRule type="cellIs" dxfId="12" priority="13" stopIfTrue="1" operator="equal">
      <formula>0</formula>
    </cfRule>
  </conditionalFormatting>
  <conditionalFormatting sqref="D30:N30">
    <cfRule type="cellIs" dxfId="11" priority="12" operator="notEqual">
      <formula>"нд"</formula>
    </cfRule>
  </conditionalFormatting>
  <conditionalFormatting sqref="D30:N30">
    <cfRule type="cellIs" dxfId="10" priority="11" operator="notEqual">
      <formula>"нд"</formula>
    </cfRule>
  </conditionalFormatting>
  <conditionalFormatting sqref="X30">
    <cfRule type="cellIs" dxfId="9" priority="10" operator="notEqual">
      <formula>"нд"</formula>
    </cfRule>
  </conditionalFormatting>
  <conditionalFormatting sqref="P30">
    <cfRule type="cellIs" dxfId="8" priority="9" operator="notEqual">
      <formula>"нд"</formula>
    </cfRule>
  </conditionalFormatting>
  <conditionalFormatting sqref="P30">
    <cfRule type="cellIs" dxfId="7" priority="8" operator="notEqual">
      <formula>"нд"</formula>
    </cfRule>
  </conditionalFormatting>
  <conditionalFormatting sqref="R30">
    <cfRule type="cellIs" dxfId="6" priority="7" operator="notEqual">
      <formula>"нд"</formula>
    </cfRule>
  </conditionalFormatting>
  <conditionalFormatting sqref="R30">
    <cfRule type="cellIs" dxfId="5" priority="6" operator="notEqual">
      <formula>"нд"</formula>
    </cfRule>
  </conditionalFormatting>
  <conditionalFormatting sqref="T30">
    <cfRule type="cellIs" dxfId="4" priority="5" operator="notEqual">
      <formula>"нд"</formula>
    </cfRule>
  </conditionalFormatting>
  <conditionalFormatting sqref="T30">
    <cfRule type="cellIs" dxfId="3" priority="4" operator="notEqual">
      <formula>"нд"</formula>
    </cfRule>
  </conditionalFormatting>
  <conditionalFormatting sqref="V30">
    <cfRule type="cellIs" dxfId="2" priority="3" operator="notEqual">
      <formula>"нд"</formula>
    </cfRule>
  </conditionalFormatting>
  <conditionalFormatting sqref="V30">
    <cfRule type="cellIs" dxfId="1" priority="2" operator="notEqual">
      <formula>"нд"</formula>
    </cfRule>
  </conditionalFormatting>
  <conditionalFormatting sqref="G30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11кв истч</vt:lpstr>
      <vt:lpstr>'11кв истч'!Заголовки_для_печати</vt:lpstr>
      <vt:lpstr>'11кв истч'!Область_печати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Rybak_IN</cp:lastModifiedBy>
  <dcterms:created xsi:type="dcterms:W3CDTF">2018-08-22T07:02:55Z</dcterms:created>
  <dcterms:modified xsi:type="dcterms:W3CDTF">2019-07-01T08:02:18Z</dcterms:modified>
</cp:coreProperties>
</file>