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6300" yWindow="780" windowWidth="20730" windowHeight="10590" tabRatio="796"/>
  </bookViews>
  <sheets>
    <sheet name="6Вы" sheetId="6" r:id="rId1"/>
  </sheets>
  <definedNames>
    <definedName name="Z_500C2F4F_1743_499A_A051_20565DBF52B2_.wvu.PrintArea" localSheetId="0" hidden="1">'6Вы'!$A$1:$U$20</definedName>
    <definedName name="_xlnm.Print_Area" localSheetId="0">'6Вы'!$A$1:$U$217</definedName>
  </definedNames>
  <calcPr calcId="12451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T197" i="6"/>
  <c r="S197"/>
  <c r="R197"/>
  <c r="Q197"/>
  <c r="P197"/>
  <c r="T161"/>
  <c r="T160" s="1"/>
  <c r="S161"/>
  <c r="R161"/>
  <c r="Q161"/>
  <c r="P161"/>
  <c r="P160" s="1"/>
  <c r="S160"/>
  <c r="R160"/>
  <c r="Q160"/>
  <c r="O160"/>
  <c r="N160"/>
  <c r="M160"/>
  <c r="L160"/>
  <c r="K160"/>
  <c r="I160"/>
  <c r="H160"/>
  <c r="G160"/>
  <c r="F160"/>
  <c r="E160"/>
  <c r="D160"/>
  <c r="T144" l="1"/>
  <c r="S144"/>
  <c r="R144"/>
  <c r="R130" s="1"/>
  <c r="R129" s="1"/>
  <c r="R128" s="1"/>
  <c r="Q144"/>
  <c r="P144"/>
  <c r="P130" s="1"/>
  <c r="P129" s="1"/>
  <c r="P159"/>
  <c r="Q159"/>
  <c r="R159"/>
  <c r="S159"/>
  <c r="T159"/>
  <c r="P146"/>
  <c r="Q146"/>
  <c r="R146"/>
  <c r="S146"/>
  <c r="T146"/>
  <c r="T129"/>
  <c r="Q130"/>
  <c r="Q129" s="1"/>
  <c r="Q128" s="1"/>
  <c r="S130"/>
  <c r="S129" s="1"/>
  <c r="T130"/>
  <c r="P89"/>
  <c r="P76" s="1"/>
  <c r="P73" s="1"/>
  <c r="Q89"/>
  <c r="Q76" s="1"/>
  <c r="R89"/>
  <c r="S89"/>
  <c r="T89"/>
  <c r="S76"/>
  <c r="S73" s="1"/>
  <c r="T76"/>
  <c r="T73" s="1"/>
  <c r="P77"/>
  <c r="Q77"/>
  <c r="R77"/>
  <c r="R76" s="1"/>
  <c r="S77"/>
  <c r="T77"/>
  <c r="P74"/>
  <c r="Q74"/>
  <c r="R74"/>
  <c r="S74"/>
  <c r="T74"/>
  <c r="P69"/>
  <c r="P66" s="1"/>
  <c r="Q69"/>
  <c r="T69"/>
  <c r="P70"/>
  <c r="Q70"/>
  <c r="R70"/>
  <c r="R69" s="1"/>
  <c r="S70"/>
  <c r="S69" s="1"/>
  <c r="T70"/>
  <c r="Q66"/>
  <c r="T66"/>
  <c r="P67"/>
  <c r="Q67"/>
  <c r="R67"/>
  <c r="S67"/>
  <c r="T67"/>
  <c r="P64"/>
  <c r="Q64"/>
  <c r="Q59" s="1"/>
  <c r="R64"/>
  <c r="S64"/>
  <c r="T64"/>
  <c r="P62"/>
  <c r="Q62"/>
  <c r="R62"/>
  <c r="S62"/>
  <c r="T62"/>
  <c r="P60"/>
  <c r="P59" s="1"/>
  <c r="Q60"/>
  <c r="R60"/>
  <c r="R59" s="1"/>
  <c r="S60"/>
  <c r="T60"/>
  <c r="T59" s="1"/>
  <c r="P57"/>
  <c r="P52" s="1"/>
  <c r="Q57"/>
  <c r="R57"/>
  <c r="S57"/>
  <c r="T57"/>
  <c r="P55"/>
  <c r="Q55"/>
  <c r="R55"/>
  <c r="S55"/>
  <c r="T55"/>
  <c r="R52"/>
  <c r="T52"/>
  <c r="P53"/>
  <c r="Q53"/>
  <c r="R53"/>
  <c r="S53"/>
  <c r="T53"/>
  <c r="P49"/>
  <c r="P46" s="1"/>
  <c r="Q49"/>
  <c r="Q46" s="1"/>
  <c r="R49"/>
  <c r="S49"/>
  <c r="T49"/>
  <c r="S46"/>
  <c r="T46"/>
  <c r="P47"/>
  <c r="Q47"/>
  <c r="R47"/>
  <c r="R46" s="1"/>
  <c r="S47"/>
  <c r="T47"/>
  <c r="P44"/>
  <c r="Q44"/>
  <c r="R44"/>
  <c r="S44"/>
  <c r="T44"/>
  <c r="P39"/>
  <c r="Q39"/>
  <c r="T39"/>
  <c r="P40"/>
  <c r="Q40"/>
  <c r="R40"/>
  <c r="R39" s="1"/>
  <c r="S40"/>
  <c r="S39" s="1"/>
  <c r="T40"/>
  <c r="P36"/>
  <c r="Q36"/>
  <c r="R36"/>
  <c r="S36"/>
  <c r="T36"/>
  <c r="R33"/>
  <c r="P34"/>
  <c r="Q34"/>
  <c r="R34"/>
  <c r="S34"/>
  <c r="T34"/>
  <c r="S128" l="1"/>
  <c r="T128"/>
  <c r="P128"/>
  <c r="Q73"/>
  <c r="R73"/>
  <c r="S66"/>
  <c r="R66"/>
  <c r="S59"/>
  <c r="T51"/>
  <c r="P51"/>
  <c r="R51"/>
  <c r="S52"/>
  <c r="Q52"/>
  <c r="Q51" s="1"/>
  <c r="R32"/>
  <c r="S33"/>
  <c r="S32" s="1"/>
  <c r="T33"/>
  <c r="T32" s="1"/>
  <c r="Q33"/>
  <c r="Q32" s="1"/>
  <c r="P33"/>
  <c r="P32" s="1"/>
  <c r="P31" s="1"/>
  <c r="P24" s="1"/>
  <c r="T214"/>
  <c r="S214"/>
  <c r="R214"/>
  <c r="Q214"/>
  <c r="P214"/>
  <c r="T213"/>
  <c r="S213"/>
  <c r="R213"/>
  <c r="Q213"/>
  <c r="P213"/>
  <c r="T212"/>
  <c r="T211" s="1"/>
  <c r="S212"/>
  <c r="R212"/>
  <c r="R211" s="1"/>
  <c r="Q212"/>
  <c r="P212"/>
  <c r="P211" s="1"/>
  <c r="T210"/>
  <c r="S210"/>
  <c r="R210"/>
  <c r="Q210"/>
  <c r="P210"/>
  <c r="T209"/>
  <c r="S209"/>
  <c r="R209"/>
  <c r="Q209"/>
  <c r="P209"/>
  <c r="T208"/>
  <c r="S208"/>
  <c r="R208"/>
  <c r="Q208"/>
  <c r="P208"/>
  <c r="T207"/>
  <c r="S207"/>
  <c r="R207"/>
  <c r="Q207"/>
  <c r="P207"/>
  <c r="T206"/>
  <c r="S206"/>
  <c r="R206"/>
  <c r="Q206"/>
  <c r="Q205" s="1"/>
  <c r="P206"/>
  <c r="T203"/>
  <c r="S203"/>
  <c r="R203"/>
  <c r="Q203"/>
  <c r="P203"/>
  <c r="T202"/>
  <c r="S202"/>
  <c r="R202"/>
  <c r="Q202"/>
  <c r="P202"/>
  <c r="T201"/>
  <c r="S201"/>
  <c r="R201"/>
  <c r="Q201"/>
  <c r="P201"/>
  <c r="T200"/>
  <c r="S200"/>
  <c r="R200"/>
  <c r="Q200"/>
  <c r="Q199" s="1"/>
  <c r="P200"/>
  <c r="T198"/>
  <c r="S198"/>
  <c r="R198"/>
  <c r="Q198"/>
  <c r="P198"/>
  <c r="T196"/>
  <c r="S196"/>
  <c r="R196"/>
  <c r="Q196"/>
  <c r="P196"/>
  <c r="T195"/>
  <c r="S195"/>
  <c r="R195"/>
  <c r="Q195"/>
  <c r="P195"/>
  <c r="T194"/>
  <c r="S194"/>
  <c r="R194"/>
  <c r="Q194"/>
  <c r="P194"/>
  <c r="T193"/>
  <c r="S193"/>
  <c r="R193"/>
  <c r="Q193"/>
  <c r="P193"/>
  <c r="T192"/>
  <c r="S192"/>
  <c r="R192"/>
  <c r="Q192"/>
  <c r="P192"/>
  <c r="T191"/>
  <c r="S191"/>
  <c r="R191"/>
  <c r="Q191"/>
  <c r="P191"/>
  <c r="T190"/>
  <c r="S190"/>
  <c r="R190"/>
  <c r="Q190"/>
  <c r="P190"/>
  <c r="T189"/>
  <c r="S189"/>
  <c r="R189"/>
  <c r="R188" s="1"/>
  <c r="Q189"/>
  <c r="P189"/>
  <c r="T185"/>
  <c r="T184" s="1"/>
  <c r="T28" s="1"/>
  <c r="S185"/>
  <c r="S184" s="1"/>
  <c r="S28" s="1"/>
  <c r="R185"/>
  <c r="R184" s="1"/>
  <c r="R28" s="1"/>
  <c r="Q185"/>
  <c r="Q184" s="1"/>
  <c r="Q28" s="1"/>
  <c r="P185"/>
  <c r="P184" s="1"/>
  <c r="P28" s="1"/>
  <c r="T183"/>
  <c r="T182" s="1"/>
  <c r="S183"/>
  <c r="S182" s="1"/>
  <c r="R183"/>
  <c r="R182" s="1"/>
  <c r="Q183"/>
  <c r="Q182" s="1"/>
  <c r="P183"/>
  <c r="P182" s="1"/>
  <c r="T181"/>
  <c r="S181"/>
  <c r="R181"/>
  <c r="Q181"/>
  <c r="P181"/>
  <c r="T180"/>
  <c r="S180"/>
  <c r="R180"/>
  <c r="Q180"/>
  <c r="P180"/>
  <c r="T179"/>
  <c r="S179"/>
  <c r="R179"/>
  <c r="Q179"/>
  <c r="P179"/>
  <c r="T178"/>
  <c r="T177" s="1"/>
  <c r="S178"/>
  <c r="R178"/>
  <c r="Q178"/>
  <c r="P178"/>
  <c r="P177" s="1"/>
  <c r="T175"/>
  <c r="T174" s="1"/>
  <c r="S175"/>
  <c r="S174" s="1"/>
  <c r="R175"/>
  <c r="R174" s="1"/>
  <c r="Q175"/>
  <c r="Q174" s="1"/>
  <c r="Q171" s="1"/>
  <c r="Q26" s="1"/>
  <c r="P175"/>
  <c r="P174" s="1"/>
  <c r="T173"/>
  <c r="T172" s="1"/>
  <c r="S173"/>
  <c r="S172" s="1"/>
  <c r="R173"/>
  <c r="R172" s="1"/>
  <c r="R171" s="1"/>
  <c r="R26" s="1"/>
  <c r="Q173"/>
  <c r="Q172" s="1"/>
  <c r="P173"/>
  <c r="P172" s="1"/>
  <c r="T170"/>
  <c r="T169" s="1"/>
  <c r="S170"/>
  <c r="S169" s="1"/>
  <c r="R170"/>
  <c r="R169" s="1"/>
  <c r="Q170"/>
  <c r="Q169" s="1"/>
  <c r="Q166" s="1"/>
  <c r="P170"/>
  <c r="P169" s="1"/>
  <c r="T168"/>
  <c r="T167" s="1"/>
  <c r="S168"/>
  <c r="S167" s="1"/>
  <c r="R168"/>
  <c r="R167" s="1"/>
  <c r="R166" s="1"/>
  <c r="Q168"/>
  <c r="Q167" s="1"/>
  <c r="P168"/>
  <c r="P167" s="1"/>
  <c r="T165"/>
  <c r="T164" s="1"/>
  <c r="S165"/>
  <c r="S164" s="1"/>
  <c r="R165"/>
  <c r="R164" s="1"/>
  <c r="Q165"/>
  <c r="Q164" s="1"/>
  <c r="P165"/>
  <c r="P164" s="1"/>
  <c r="T163"/>
  <c r="T162" s="1"/>
  <c r="S163"/>
  <c r="S162" s="1"/>
  <c r="R163"/>
  <c r="R162" s="1"/>
  <c r="Q163"/>
  <c r="Q162" s="1"/>
  <c r="P163"/>
  <c r="P162" s="1"/>
  <c r="T158"/>
  <c r="T157" s="1"/>
  <c r="S158"/>
  <c r="S157" s="1"/>
  <c r="R158"/>
  <c r="R157" s="1"/>
  <c r="Q158"/>
  <c r="Q157" s="1"/>
  <c r="P158"/>
  <c r="P157" s="1"/>
  <c r="T156"/>
  <c r="T155" s="1"/>
  <c r="S156"/>
  <c r="S155" s="1"/>
  <c r="R156"/>
  <c r="R155" s="1"/>
  <c r="Q156"/>
  <c r="Q155" s="1"/>
  <c r="P156"/>
  <c r="P155" s="1"/>
  <c r="T154"/>
  <c r="T153" s="1"/>
  <c r="S154"/>
  <c r="S153" s="1"/>
  <c r="R154"/>
  <c r="R153" s="1"/>
  <c r="Q154"/>
  <c r="Q153" s="1"/>
  <c r="P154"/>
  <c r="P153" s="1"/>
  <c r="T152"/>
  <c r="T151" s="1"/>
  <c r="S152"/>
  <c r="S151" s="1"/>
  <c r="R152"/>
  <c r="R151" s="1"/>
  <c r="Q152"/>
  <c r="Q151" s="1"/>
  <c r="P152"/>
  <c r="P151" s="1"/>
  <c r="T150"/>
  <c r="T149" s="1"/>
  <c r="T148" s="1"/>
  <c r="S150"/>
  <c r="S149" s="1"/>
  <c r="R150"/>
  <c r="R149" s="1"/>
  <c r="R148" s="1"/>
  <c r="Q150"/>
  <c r="Q149" s="1"/>
  <c r="Q148" s="1"/>
  <c r="P150"/>
  <c r="P149" s="1"/>
  <c r="P148" s="1"/>
  <c r="T147"/>
  <c r="S147"/>
  <c r="R147"/>
  <c r="Q147"/>
  <c r="P147"/>
  <c r="T145"/>
  <c r="S145"/>
  <c r="R145"/>
  <c r="Q145"/>
  <c r="P145"/>
  <c r="T143"/>
  <c r="S143"/>
  <c r="R143"/>
  <c r="Q143"/>
  <c r="P143"/>
  <c r="T142"/>
  <c r="S142"/>
  <c r="R142"/>
  <c r="Q142"/>
  <c r="P142"/>
  <c r="T140"/>
  <c r="S140"/>
  <c r="R140"/>
  <c r="Q140"/>
  <c r="P140"/>
  <c r="T139"/>
  <c r="S139"/>
  <c r="R139"/>
  <c r="Q139"/>
  <c r="P139"/>
  <c r="T138"/>
  <c r="S138"/>
  <c r="R138"/>
  <c r="Q138"/>
  <c r="P138"/>
  <c r="T137"/>
  <c r="S137"/>
  <c r="R137"/>
  <c r="Q137"/>
  <c r="P137"/>
  <c r="T136"/>
  <c r="S136"/>
  <c r="R136"/>
  <c r="Q136"/>
  <c r="P136"/>
  <c r="T135"/>
  <c r="S135"/>
  <c r="R135"/>
  <c r="Q135"/>
  <c r="P135"/>
  <c r="T134"/>
  <c r="S134"/>
  <c r="R134"/>
  <c r="Q134"/>
  <c r="P134"/>
  <c r="T133"/>
  <c r="S133"/>
  <c r="R133"/>
  <c r="Q133"/>
  <c r="P133"/>
  <c r="T132"/>
  <c r="S132"/>
  <c r="R132"/>
  <c r="Q132"/>
  <c r="P132"/>
  <c r="T131"/>
  <c r="S131"/>
  <c r="R131"/>
  <c r="Q131"/>
  <c r="P131"/>
  <c r="T127"/>
  <c r="S127"/>
  <c r="R127"/>
  <c r="Q127"/>
  <c r="P127"/>
  <c r="T126"/>
  <c r="S126"/>
  <c r="R126"/>
  <c r="Q126"/>
  <c r="P126"/>
  <c r="T125"/>
  <c r="S125"/>
  <c r="R125"/>
  <c r="Q125"/>
  <c r="P125"/>
  <c r="T124"/>
  <c r="S124"/>
  <c r="R124"/>
  <c r="Q124"/>
  <c r="P124"/>
  <c r="T123"/>
  <c r="S123"/>
  <c r="R123"/>
  <c r="Q123"/>
  <c r="P123"/>
  <c r="T122"/>
  <c r="S122"/>
  <c r="R122"/>
  <c r="Q122"/>
  <c r="P122"/>
  <c r="T121"/>
  <c r="S121"/>
  <c r="R121"/>
  <c r="Q121"/>
  <c r="P121"/>
  <c r="T120"/>
  <c r="S120"/>
  <c r="R120"/>
  <c r="Q120"/>
  <c r="P120"/>
  <c r="T119"/>
  <c r="S119"/>
  <c r="R119"/>
  <c r="Q119"/>
  <c r="P119"/>
  <c r="T118"/>
  <c r="S118"/>
  <c r="R118"/>
  <c r="Q118"/>
  <c r="P118"/>
  <c r="T117"/>
  <c r="S117"/>
  <c r="R117"/>
  <c r="Q117"/>
  <c r="P117"/>
  <c r="T116"/>
  <c r="S116"/>
  <c r="R116"/>
  <c r="Q116"/>
  <c r="P116"/>
  <c r="T115"/>
  <c r="S115"/>
  <c r="R115"/>
  <c r="Q115"/>
  <c r="P115"/>
  <c r="T114"/>
  <c r="S114"/>
  <c r="R114"/>
  <c r="Q114"/>
  <c r="P114"/>
  <c r="T113"/>
  <c r="S113"/>
  <c r="R113"/>
  <c r="Q113"/>
  <c r="P113"/>
  <c r="T112"/>
  <c r="S112"/>
  <c r="R112"/>
  <c r="Q112"/>
  <c r="P112"/>
  <c r="T111"/>
  <c r="S111"/>
  <c r="R111"/>
  <c r="Q111"/>
  <c r="P111"/>
  <c r="T110"/>
  <c r="S110"/>
  <c r="R110"/>
  <c r="Q110"/>
  <c r="P110"/>
  <c r="T109"/>
  <c r="S109"/>
  <c r="R109"/>
  <c r="Q109"/>
  <c r="P109"/>
  <c r="T108"/>
  <c r="S108"/>
  <c r="R108"/>
  <c r="Q108"/>
  <c r="P108"/>
  <c r="T107"/>
  <c r="S107"/>
  <c r="R107"/>
  <c r="Q107"/>
  <c r="P107"/>
  <c r="T106"/>
  <c r="S106"/>
  <c r="R106"/>
  <c r="Q106"/>
  <c r="P106"/>
  <c r="T105"/>
  <c r="S105"/>
  <c r="R105"/>
  <c r="Q105"/>
  <c r="P105"/>
  <c r="T104"/>
  <c r="S104"/>
  <c r="R104"/>
  <c r="Q104"/>
  <c r="P104"/>
  <c r="T103"/>
  <c r="S103"/>
  <c r="R103"/>
  <c r="Q103"/>
  <c r="P103"/>
  <c r="T102"/>
  <c r="S102"/>
  <c r="R102"/>
  <c r="Q102"/>
  <c r="P102"/>
  <c r="T101"/>
  <c r="S101"/>
  <c r="R101"/>
  <c r="Q101"/>
  <c r="P101"/>
  <c r="T100"/>
  <c r="S100"/>
  <c r="R100"/>
  <c r="Q100"/>
  <c r="P100"/>
  <c r="T99"/>
  <c r="S99"/>
  <c r="R99"/>
  <c r="Q99"/>
  <c r="P99"/>
  <c r="T98"/>
  <c r="S98"/>
  <c r="R98"/>
  <c r="Q98"/>
  <c r="P98"/>
  <c r="T97"/>
  <c r="S97"/>
  <c r="R97"/>
  <c r="Q97"/>
  <c r="P97"/>
  <c r="T96"/>
  <c r="S96"/>
  <c r="R96"/>
  <c r="Q96"/>
  <c r="P96"/>
  <c r="T95"/>
  <c r="S95"/>
  <c r="R95"/>
  <c r="Q95"/>
  <c r="P95"/>
  <c r="T94"/>
  <c r="S94"/>
  <c r="R94"/>
  <c r="Q94"/>
  <c r="P94"/>
  <c r="T93"/>
  <c r="S93"/>
  <c r="R93"/>
  <c r="Q93"/>
  <c r="P93"/>
  <c r="T92"/>
  <c r="S92"/>
  <c r="R92"/>
  <c r="Q92"/>
  <c r="P92"/>
  <c r="T91"/>
  <c r="S91"/>
  <c r="R91"/>
  <c r="Q91"/>
  <c r="P91"/>
  <c r="T90"/>
  <c r="S90"/>
  <c r="R90"/>
  <c r="Q90"/>
  <c r="P90"/>
  <c r="T88"/>
  <c r="S88"/>
  <c r="R88"/>
  <c r="Q88"/>
  <c r="P88"/>
  <c r="T87"/>
  <c r="S87"/>
  <c r="R87"/>
  <c r="Q87"/>
  <c r="P87"/>
  <c r="T86"/>
  <c r="S86"/>
  <c r="R86"/>
  <c r="Q86"/>
  <c r="P86"/>
  <c r="T85"/>
  <c r="S85"/>
  <c r="R85"/>
  <c r="Q85"/>
  <c r="P85"/>
  <c r="T84"/>
  <c r="S84"/>
  <c r="R84"/>
  <c r="Q84"/>
  <c r="P84"/>
  <c r="T83"/>
  <c r="S83"/>
  <c r="R83"/>
  <c r="Q83"/>
  <c r="P83"/>
  <c r="T82"/>
  <c r="S82"/>
  <c r="R82"/>
  <c r="Q82"/>
  <c r="P82"/>
  <c r="T81"/>
  <c r="S81"/>
  <c r="R81"/>
  <c r="Q81"/>
  <c r="P81"/>
  <c r="T80"/>
  <c r="S80"/>
  <c r="R80"/>
  <c r="Q80"/>
  <c r="P80"/>
  <c r="T79"/>
  <c r="S79"/>
  <c r="R79"/>
  <c r="Q79"/>
  <c r="P79"/>
  <c r="T78"/>
  <c r="S78"/>
  <c r="R78"/>
  <c r="Q78"/>
  <c r="P78"/>
  <c r="T75"/>
  <c r="S75"/>
  <c r="R75"/>
  <c r="Q75"/>
  <c r="P75"/>
  <c r="T71"/>
  <c r="S71"/>
  <c r="R71"/>
  <c r="Q71"/>
  <c r="P71"/>
  <c r="T68"/>
  <c r="S68"/>
  <c r="R68"/>
  <c r="Q68"/>
  <c r="P68"/>
  <c r="T65"/>
  <c r="S65"/>
  <c r="R65"/>
  <c r="Q65"/>
  <c r="P65"/>
  <c r="T63"/>
  <c r="S63"/>
  <c r="R63"/>
  <c r="Q63"/>
  <c r="P63"/>
  <c r="T61"/>
  <c r="S61"/>
  <c r="R61"/>
  <c r="Q61"/>
  <c r="P61"/>
  <c r="T58"/>
  <c r="S58"/>
  <c r="R58"/>
  <c r="Q58"/>
  <c r="P58"/>
  <c r="T56"/>
  <c r="S56"/>
  <c r="R56"/>
  <c r="Q56"/>
  <c r="P56"/>
  <c r="T54"/>
  <c r="S54"/>
  <c r="R54"/>
  <c r="Q54"/>
  <c r="P54"/>
  <c r="T50"/>
  <c r="S50"/>
  <c r="R50"/>
  <c r="Q50"/>
  <c r="P50"/>
  <c r="T48"/>
  <c r="S48"/>
  <c r="R48"/>
  <c r="Q48"/>
  <c r="P48"/>
  <c r="T45"/>
  <c r="S45"/>
  <c r="R45"/>
  <c r="Q45"/>
  <c r="P45"/>
  <c r="T43"/>
  <c r="S43"/>
  <c r="R43"/>
  <c r="Q43"/>
  <c r="P43"/>
  <c r="T42"/>
  <c r="S42"/>
  <c r="R42"/>
  <c r="Q42"/>
  <c r="P42"/>
  <c r="T41"/>
  <c r="S41"/>
  <c r="R41"/>
  <c r="Q41"/>
  <c r="P41"/>
  <c r="T38"/>
  <c r="S38"/>
  <c r="R38"/>
  <c r="Q38"/>
  <c r="P38"/>
  <c r="T37"/>
  <c r="S37"/>
  <c r="R37"/>
  <c r="Q37"/>
  <c r="P37"/>
  <c r="T35"/>
  <c r="S35"/>
  <c r="R35"/>
  <c r="Q35"/>
  <c r="P35"/>
  <c r="S148" l="1"/>
  <c r="S72" s="1"/>
  <c r="S25" s="1"/>
  <c r="P166"/>
  <c r="T166"/>
  <c r="S171"/>
  <c r="S26" s="1"/>
  <c r="Q177"/>
  <c r="Q23" s="1"/>
  <c r="S188"/>
  <c r="R199"/>
  <c r="R205"/>
  <c r="R204" s="1"/>
  <c r="Q211"/>
  <c r="Q204" s="1"/>
  <c r="P176"/>
  <c r="P27" s="1"/>
  <c r="T176"/>
  <c r="T27" s="1"/>
  <c r="R187"/>
  <c r="R186" s="1"/>
  <c r="R29" s="1"/>
  <c r="Q22"/>
  <c r="S166"/>
  <c r="P171"/>
  <c r="P26" s="1"/>
  <c r="T171"/>
  <c r="T26" s="1"/>
  <c r="S177"/>
  <c r="Q188"/>
  <c r="Q187" s="1"/>
  <c r="P199"/>
  <c r="T199"/>
  <c r="T23" s="1"/>
  <c r="P205"/>
  <c r="P204" s="1"/>
  <c r="T205"/>
  <c r="T204" s="1"/>
  <c r="S211"/>
  <c r="R177"/>
  <c r="P188"/>
  <c r="P22" s="1"/>
  <c r="T188"/>
  <c r="T22" s="1"/>
  <c r="S199"/>
  <c r="S205"/>
  <c r="S204" s="1"/>
  <c r="R72"/>
  <c r="R25" s="1"/>
  <c r="P72"/>
  <c r="P25" s="1"/>
  <c r="Q72"/>
  <c r="Q25" s="1"/>
  <c r="T72"/>
  <c r="T25" s="1"/>
  <c r="S51"/>
  <c r="S31" s="1"/>
  <c r="S24" s="1"/>
  <c r="R31"/>
  <c r="R24" s="1"/>
  <c r="T31"/>
  <c r="T24" s="1"/>
  <c r="Q31"/>
  <c r="Q24" s="1"/>
  <c r="O211"/>
  <c r="N211"/>
  <c r="M211"/>
  <c r="L211"/>
  <c r="K211"/>
  <c r="O205"/>
  <c r="N205"/>
  <c r="M205"/>
  <c r="L205"/>
  <c r="K205"/>
  <c r="M204"/>
  <c r="K204"/>
  <c r="O199"/>
  <c r="N199"/>
  <c r="M199"/>
  <c r="L199"/>
  <c r="K199"/>
  <c r="O188"/>
  <c r="N188"/>
  <c r="M188"/>
  <c r="L188"/>
  <c r="L187" s="1"/>
  <c r="K188"/>
  <c r="O184"/>
  <c r="N184"/>
  <c r="M184"/>
  <c r="L184"/>
  <c r="K184"/>
  <c r="O182"/>
  <c r="N182"/>
  <c r="M182"/>
  <c r="L182"/>
  <c r="K182"/>
  <c r="O177"/>
  <c r="N177"/>
  <c r="M177"/>
  <c r="L177"/>
  <c r="K177"/>
  <c r="O176"/>
  <c r="K176"/>
  <c r="O174"/>
  <c r="N174"/>
  <c r="M174"/>
  <c r="L174"/>
  <c r="K174"/>
  <c r="O172"/>
  <c r="N172"/>
  <c r="M172"/>
  <c r="L172"/>
  <c r="K172"/>
  <c r="L171"/>
  <c r="O169"/>
  <c r="N169"/>
  <c r="M169"/>
  <c r="L169"/>
  <c r="K169"/>
  <c r="O167"/>
  <c r="N167"/>
  <c r="M167"/>
  <c r="L167"/>
  <c r="K167"/>
  <c r="O164"/>
  <c r="N164"/>
  <c r="M164"/>
  <c r="L164"/>
  <c r="K164"/>
  <c r="O162"/>
  <c r="N162"/>
  <c r="M162"/>
  <c r="L162"/>
  <c r="K162"/>
  <c r="O159"/>
  <c r="N159"/>
  <c r="M159"/>
  <c r="L159"/>
  <c r="K159"/>
  <c r="O157"/>
  <c r="N157"/>
  <c r="M157"/>
  <c r="L157"/>
  <c r="K157"/>
  <c r="O155"/>
  <c r="N155"/>
  <c r="M155"/>
  <c r="L155"/>
  <c r="K155"/>
  <c r="O153"/>
  <c r="N153"/>
  <c r="M153"/>
  <c r="L153"/>
  <c r="K153"/>
  <c r="O151"/>
  <c r="N151"/>
  <c r="M151"/>
  <c r="L151"/>
  <c r="K151"/>
  <c r="O149"/>
  <c r="N149"/>
  <c r="M149"/>
  <c r="L149"/>
  <c r="K149"/>
  <c r="N148"/>
  <c r="O146"/>
  <c r="N146"/>
  <c r="M146"/>
  <c r="L146"/>
  <c r="K146"/>
  <c r="O130"/>
  <c r="O129" s="1"/>
  <c r="N130"/>
  <c r="M130"/>
  <c r="L130"/>
  <c r="K130"/>
  <c r="K129" s="1"/>
  <c r="M129"/>
  <c r="O89"/>
  <c r="N89"/>
  <c r="M89"/>
  <c r="L89"/>
  <c r="K89"/>
  <c r="O77"/>
  <c r="N77"/>
  <c r="M77"/>
  <c r="L77"/>
  <c r="K77"/>
  <c r="O74"/>
  <c r="N74"/>
  <c r="M74"/>
  <c r="L74"/>
  <c r="K74"/>
  <c r="O70"/>
  <c r="N70"/>
  <c r="M70"/>
  <c r="L70"/>
  <c r="K70"/>
  <c r="N69"/>
  <c r="L69"/>
  <c r="O67"/>
  <c r="N67"/>
  <c r="M67"/>
  <c r="L67"/>
  <c r="K67"/>
  <c r="N66"/>
  <c r="L66"/>
  <c r="O64"/>
  <c r="N64"/>
  <c r="M64"/>
  <c r="L64"/>
  <c r="K64"/>
  <c r="O62"/>
  <c r="N62"/>
  <c r="M62"/>
  <c r="L62"/>
  <c r="K62"/>
  <c r="O60"/>
  <c r="N60"/>
  <c r="M60"/>
  <c r="L60"/>
  <c r="K60"/>
  <c r="O57"/>
  <c r="N57"/>
  <c r="M57"/>
  <c r="L57"/>
  <c r="K57"/>
  <c r="O55"/>
  <c r="N55"/>
  <c r="M55"/>
  <c r="L55"/>
  <c r="K55"/>
  <c r="O53"/>
  <c r="N53"/>
  <c r="M53"/>
  <c r="L53"/>
  <c r="K53"/>
  <c r="O49"/>
  <c r="N49"/>
  <c r="M49"/>
  <c r="L49"/>
  <c r="K49"/>
  <c r="O47"/>
  <c r="N47"/>
  <c r="M47"/>
  <c r="L47"/>
  <c r="K47"/>
  <c r="O44"/>
  <c r="N44"/>
  <c r="M44"/>
  <c r="L44"/>
  <c r="K44"/>
  <c r="O40"/>
  <c r="N40"/>
  <c r="M40"/>
  <c r="L40"/>
  <c r="K40"/>
  <c r="M39"/>
  <c r="K39"/>
  <c r="O36"/>
  <c r="N36"/>
  <c r="M36"/>
  <c r="L36"/>
  <c r="K36"/>
  <c r="O34"/>
  <c r="N34"/>
  <c r="M34"/>
  <c r="L34"/>
  <c r="K34"/>
  <c r="L33"/>
  <c r="O28"/>
  <c r="N28"/>
  <c r="M28"/>
  <c r="L28"/>
  <c r="K28"/>
  <c r="K27"/>
  <c r="L26"/>
  <c r="N23"/>
  <c r="M23"/>
  <c r="K22"/>
  <c r="I211"/>
  <c r="H211"/>
  <c r="G211"/>
  <c r="F211"/>
  <c r="E211"/>
  <c r="I205"/>
  <c r="I204" s="1"/>
  <c r="H205"/>
  <c r="G205"/>
  <c r="F205"/>
  <c r="E205"/>
  <c r="G204"/>
  <c r="E204"/>
  <c r="I199"/>
  <c r="H199"/>
  <c r="G199"/>
  <c r="F199"/>
  <c r="E199"/>
  <c r="I188"/>
  <c r="H188"/>
  <c r="G188"/>
  <c r="F188"/>
  <c r="E188"/>
  <c r="H187"/>
  <c r="F187"/>
  <c r="I184"/>
  <c r="H184"/>
  <c r="G184"/>
  <c r="F184"/>
  <c r="E184"/>
  <c r="I182"/>
  <c r="H182"/>
  <c r="G182"/>
  <c r="G176" s="1"/>
  <c r="G27" s="1"/>
  <c r="F182"/>
  <c r="E182"/>
  <c r="I177"/>
  <c r="I176" s="1"/>
  <c r="I27" s="1"/>
  <c r="H177"/>
  <c r="G177"/>
  <c r="F177"/>
  <c r="E177"/>
  <c r="E176" s="1"/>
  <c r="E27" s="1"/>
  <c r="I174"/>
  <c r="H174"/>
  <c r="H171" s="1"/>
  <c r="H26" s="1"/>
  <c r="G174"/>
  <c r="F174"/>
  <c r="E174"/>
  <c r="I172"/>
  <c r="H172"/>
  <c r="G172"/>
  <c r="F172"/>
  <c r="F171" s="1"/>
  <c r="F26" s="1"/>
  <c r="E172"/>
  <c r="I169"/>
  <c r="H169"/>
  <c r="G169"/>
  <c r="G166" s="1"/>
  <c r="F169"/>
  <c r="E169"/>
  <c r="I167"/>
  <c r="I166" s="1"/>
  <c r="H167"/>
  <c r="G167"/>
  <c r="F167"/>
  <c r="F166" s="1"/>
  <c r="E167"/>
  <c r="E166"/>
  <c r="I164"/>
  <c r="H164"/>
  <c r="G164"/>
  <c r="F164"/>
  <c r="E164"/>
  <c r="I162"/>
  <c r="H162"/>
  <c r="G162"/>
  <c r="F162"/>
  <c r="E162"/>
  <c r="I159"/>
  <c r="H159"/>
  <c r="G159"/>
  <c r="F159"/>
  <c r="E159"/>
  <c r="I157"/>
  <c r="H157"/>
  <c r="G157"/>
  <c r="F157"/>
  <c r="E157"/>
  <c r="I155"/>
  <c r="H155"/>
  <c r="G155"/>
  <c r="F155"/>
  <c r="E155"/>
  <c r="I153"/>
  <c r="H153"/>
  <c r="G153"/>
  <c r="F153"/>
  <c r="F148" s="1"/>
  <c r="E153"/>
  <c r="I151"/>
  <c r="H151"/>
  <c r="H148" s="1"/>
  <c r="G151"/>
  <c r="F151"/>
  <c r="E151"/>
  <c r="I149"/>
  <c r="I148" s="1"/>
  <c r="H149"/>
  <c r="G149"/>
  <c r="F149"/>
  <c r="E149"/>
  <c r="E148" s="1"/>
  <c r="I146"/>
  <c r="H146"/>
  <c r="G146"/>
  <c r="F146"/>
  <c r="E146"/>
  <c r="I130"/>
  <c r="I129" s="1"/>
  <c r="I128" s="1"/>
  <c r="H130"/>
  <c r="H129" s="1"/>
  <c r="G130"/>
  <c r="G129" s="1"/>
  <c r="F130"/>
  <c r="F129" s="1"/>
  <c r="E130"/>
  <c r="E129" s="1"/>
  <c r="E128" s="1"/>
  <c r="I89"/>
  <c r="H89"/>
  <c r="G89"/>
  <c r="G76" s="1"/>
  <c r="G73" s="1"/>
  <c r="F89"/>
  <c r="E89"/>
  <c r="I77"/>
  <c r="I76" s="1"/>
  <c r="H77"/>
  <c r="G77"/>
  <c r="F77"/>
  <c r="F76" s="1"/>
  <c r="E77"/>
  <c r="E76"/>
  <c r="E73" s="1"/>
  <c r="I74"/>
  <c r="I73" s="1"/>
  <c r="H74"/>
  <c r="G74"/>
  <c r="F74"/>
  <c r="F73" s="1"/>
  <c r="E74"/>
  <c r="I70"/>
  <c r="I69" s="1"/>
  <c r="H70"/>
  <c r="G70"/>
  <c r="G69" s="1"/>
  <c r="F70"/>
  <c r="F69" s="1"/>
  <c r="F66" s="1"/>
  <c r="E70"/>
  <c r="E69" s="1"/>
  <c r="H69"/>
  <c r="I67"/>
  <c r="H67"/>
  <c r="G67"/>
  <c r="F67"/>
  <c r="E67"/>
  <c r="H66"/>
  <c r="I64"/>
  <c r="H64"/>
  <c r="G64"/>
  <c r="F64"/>
  <c r="E64"/>
  <c r="I62"/>
  <c r="H62"/>
  <c r="H59" s="1"/>
  <c r="G62"/>
  <c r="F62"/>
  <c r="E62"/>
  <c r="I60"/>
  <c r="H60"/>
  <c r="G60"/>
  <c r="F60"/>
  <c r="F59" s="1"/>
  <c r="E60"/>
  <c r="I57"/>
  <c r="H57"/>
  <c r="G57"/>
  <c r="F57"/>
  <c r="E57"/>
  <c r="I55"/>
  <c r="H55"/>
  <c r="H52" s="1"/>
  <c r="G55"/>
  <c r="F55"/>
  <c r="E55"/>
  <c r="I53"/>
  <c r="H53"/>
  <c r="G53"/>
  <c r="G52" s="1"/>
  <c r="F53"/>
  <c r="E53"/>
  <c r="F52"/>
  <c r="I49"/>
  <c r="H49"/>
  <c r="H46" s="1"/>
  <c r="G49"/>
  <c r="F49"/>
  <c r="E49"/>
  <c r="I47"/>
  <c r="H47"/>
  <c r="G47"/>
  <c r="G46" s="1"/>
  <c r="F47"/>
  <c r="E47"/>
  <c r="F46"/>
  <c r="I44"/>
  <c r="H44"/>
  <c r="G44"/>
  <c r="F44"/>
  <c r="E44"/>
  <c r="I40"/>
  <c r="I39" s="1"/>
  <c r="H40"/>
  <c r="H39" s="1"/>
  <c r="G40"/>
  <c r="F40"/>
  <c r="F39" s="1"/>
  <c r="E40"/>
  <c r="G39"/>
  <c r="E39"/>
  <c r="I36"/>
  <c r="H36"/>
  <c r="G36"/>
  <c r="G23" s="1"/>
  <c r="F36"/>
  <c r="F23" s="1"/>
  <c r="E36"/>
  <c r="I34"/>
  <c r="H34"/>
  <c r="H22" s="1"/>
  <c r="G34"/>
  <c r="F34"/>
  <c r="E34"/>
  <c r="H33"/>
  <c r="F33"/>
  <c r="I28"/>
  <c r="H28"/>
  <c r="G28"/>
  <c r="F28"/>
  <c r="E28"/>
  <c r="I23"/>
  <c r="H23"/>
  <c r="E23"/>
  <c r="F22"/>
  <c r="D211"/>
  <c r="D205"/>
  <c r="D204"/>
  <c r="D199"/>
  <c r="D188"/>
  <c r="D184"/>
  <c r="D182"/>
  <c r="D177"/>
  <c r="D176" s="1"/>
  <c r="D27" s="1"/>
  <c r="D174"/>
  <c r="D172"/>
  <c r="D171" s="1"/>
  <c r="D26" s="1"/>
  <c r="D169"/>
  <c r="D167"/>
  <c r="D166" s="1"/>
  <c r="D164"/>
  <c r="D162"/>
  <c r="D159"/>
  <c r="D157"/>
  <c r="D155"/>
  <c r="D153"/>
  <c r="D151"/>
  <c r="D149"/>
  <c r="D146"/>
  <c r="D130"/>
  <c r="D129" s="1"/>
  <c r="D128" s="1"/>
  <c r="D89"/>
  <c r="D77"/>
  <c r="D76" s="1"/>
  <c r="D73" s="1"/>
  <c r="D74"/>
  <c r="D70"/>
  <c r="D69" s="1"/>
  <c r="D67"/>
  <c r="D64"/>
  <c r="D62"/>
  <c r="D60"/>
  <c r="D59" s="1"/>
  <c r="D57"/>
  <c r="D55"/>
  <c r="D53"/>
  <c r="D49"/>
  <c r="D47"/>
  <c r="D44"/>
  <c r="D40"/>
  <c r="D39"/>
  <c r="D36"/>
  <c r="D34"/>
  <c r="D28"/>
  <c r="P187" l="1"/>
  <c r="P186" s="1"/>
  <c r="P29" s="1"/>
  <c r="P21" s="1"/>
  <c r="P30" s="1"/>
  <c r="R22"/>
  <c r="P23"/>
  <c r="R176"/>
  <c r="R27" s="1"/>
  <c r="R23"/>
  <c r="S176"/>
  <c r="S27" s="1"/>
  <c r="S23"/>
  <c r="Q186"/>
  <c r="Q29" s="1"/>
  <c r="Q21" s="1"/>
  <c r="Q30" s="1"/>
  <c r="Q176"/>
  <c r="Q27" s="1"/>
  <c r="T187"/>
  <c r="T186" s="1"/>
  <c r="T29" s="1"/>
  <c r="T21" s="1"/>
  <c r="T30" s="1"/>
  <c r="S187"/>
  <c r="S186" s="1"/>
  <c r="S29" s="1"/>
  <c r="S21" s="1"/>
  <c r="S30" s="1"/>
  <c r="S22"/>
  <c r="R21"/>
  <c r="R30" s="1"/>
  <c r="O22"/>
  <c r="H51"/>
  <c r="M33"/>
  <c r="L39"/>
  <c r="K59"/>
  <c r="K69"/>
  <c r="O69"/>
  <c r="O128"/>
  <c r="N129"/>
  <c r="K171"/>
  <c r="O171"/>
  <c r="M187"/>
  <c r="K46"/>
  <c r="K52"/>
  <c r="M128"/>
  <c r="M148"/>
  <c r="N166"/>
  <c r="K33"/>
  <c r="O33"/>
  <c r="N39"/>
  <c r="M59"/>
  <c r="M69"/>
  <c r="K128"/>
  <c r="L129"/>
  <c r="M171"/>
  <c r="L176"/>
  <c r="K187"/>
  <c r="O187"/>
  <c r="N204"/>
  <c r="F51"/>
  <c r="D22"/>
  <c r="D46"/>
  <c r="I22"/>
  <c r="F32"/>
  <c r="F31" s="1"/>
  <c r="F24" s="1"/>
  <c r="E59"/>
  <c r="E51" s="1"/>
  <c r="I171"/>
  <c r="I26" s="1"/>
  <c r="H176"/>
  <c r="H27" s="1"/>
  <c r="F204"/>
  <c r="F186" s="1"/>
  <c r="F29" s="1"/>
  <c r="O73"/>
  <c r="L148"/>
  <c r="O166"/>
  <c r="N171"/>
  <c r="M176"/>
  <c r="D33"/>
  <c r="D32" s="1"/>
  <c r="D187"/>
  <c r="D186" s="1"/>
  <c r="D29" s="1"/>
  <c r="E46"/>
  <c r="E31" s="1"/>
  <c r="E24" s="1"/>
  <c r="E21" s="1"/>
  <c r="E30" s="1"/>
  <c r="I46"/>
  <c r="E52"/>
  <c r="I52"/>
  <c r="I51" s="1"/>
  <c r="H73"/>
  <c r="H76"/>
  <c r="G128"/>
  <c r="G148"/>
  <c r="H166"/>
  <c r="M22"/>
  <c r="L23"/>
  <c r="O27"/>
  <c r="O39"/>
  <c r="N46"/>
  <c r="N52"/>
  <c r="L59"/>
  <c r="M76"/>
  <c r="M166"/>
  <c r="O204"/>
  <c r="O59"/>
  <c r="N176"/>
  <c r="L204"/>
  <c r="O46"/>
  <c r="O52"/>
  <c r="N76"/>
  <c r="M46"/>
  <c r="M52"/>
  <c r="L76"/>
  <c r="K148"/>
  <c r="O148"/>
  <c r="L166"/>
  <c r="E22"/>
  <c r="G33"/>
  <c r="G32" s="1"/>
  <c r="I59"/>
  <c r="H128"/>
  <c r="H72" s="1"/>
  <c r="H25" s="1"/>
  <c r="E171"/>
  <c r="E26" s="1"/>
  <c r="G187"/>
  <c r="G186" s="1"/>
  <c r="G29" s="1"/>
  <c r="N22"/>
  <c r="N59"/>
  <c r="O76"/>
  <c r="D52"/>
  <c r="D51" s="1"/>
  <c r="D31" s="1"/>
  <c r="D24" s="1"/>
  <c r="D148"/>
  <c r="G22"/>
  <c r="E33"/>
  <c r="E32" s="1"/>
  <c r="I33"/>
  <c r="I32" s="1"/>
  <c r="G59"/>
  <c r="F128"/>
  <c r="F72" s="1"/>
  <c r="F25" s="1"/>
  <c r="G171"/>
  <c r="G26" s="1"/>
  <c r="F176"/>
  <c r="F27" s="1"/>
  <c r="E187"/>
  <c r="E186" s="1"/>
  <c r="E29" s="1"/>
  <c r="I187"/>
  <c r="I186" s="1"/>
  <c r="I29" s="1"/>
  <c r="H204"/>
  <c r="L22"/>
  <c r="K23"/>
  <c r="O23"/>
  <c r="N33"/>
  <c r="L46"/>
  <c r="L52"/>
  <c r="K76"/>
  <c r="K166"/>
  <c r="N187"/>
  <c r="K51"/>
  <c r="M51"/>
  <c r="O51"/>
  <c r="M66"/>
  <c r="O66"/>
  <c r="H32"/>
  <c r="H31" s="1"/>
  <c r="H24" s="1"/>
  <c r="G51"/>
  <c r="E66"/>
  <c r="G66"/>
  <c r="I66"/>
  <c r="E72"/>
  <c r="E25" s="1"/>
  <c r="I72"/>
  <c r="I25" s="1"/>
  <c r="H186"/>
  <c r="H29" s="1"/>
  <c r="G31"/>
  <c r="G24" s="1"/>
  <c r="D66"/>
  <c r="D72"/>
  <c r="D25" s="1"/>
  <c r="D23"/>
  <c r="F21" l="1"/>
  <c r="F30" s="1"/>
  <c r="G72"/>
  <c r="G25" s="1"/>
  <c r="I31"/>
  <c r="I24" s="1"/>
  <c r="I21" s="1"/>
  <c r="I30" s="1"/>
  <c r="L51"/>
  <c r="M73"/>
  <c r="N51"/>
  <c r="N26"/>
  <c r="K186"/>
  <c r="M26"/>
  <c r="O32"/>
  <c r="K26"/>
  <c r="M27"/>
  <c r="N27"/>
  <c r="O186"/>
  <c r="L27"/>
  <c r="L128"/>
  <c r="K32"/>
  <c r="M186"/>
  <c r="O26"/>
  <c r="N128"/>
  <c r="M32"/>
  <c r="G21"/>
  <c r="G30" s="1"/>
  <c r="N186"/>
  <c r="L186"/>
  <c r="O72"/>
  <c r="K66"/>
  <c r="N32"/>
  <c r="K73"/>
  <c r="L73"/>
  <c r="N73"/>
  <c r="L32"/>
  <c r="H21"/>
  <c r="H30" s="1"/>
  <c r="D21"/>
  <c r="D30" s="1"/>
  <c r="L31" l="1"/>
  <c r="K72"/>
  <c r="N31"/>
  <c r="M31"/>
  <c r="K31"/>
  <c r="L72"/>
  <c r="L29"/>
  <c r="N29"/>
  <c r="M72"/>
  <c r="N72"/>
  <c r="O25"/>
  <c r="M29"/>
  <c r="O29"/>
  <c r="O31"/>
  <c r="K29"/>
  <c r="E20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T20" s="1"/>
  <c r="U20" s="1"/>
  <c r="O24" l="1"/>
  <c r="N25"/>
  <c r="L25"/>
  <c r="M24"/>
  <c r="K25"/>
  <c r="M25"/>
  <c r="N24"/>
  <c r="L24"/>
  <c r="K24"/>
  <c r="K21" l="1"/>
  <c r="N21"/>
  <c r="O21"/>
  <c r="L21"/>
  <c r="M21"/>
  <c r="L30" l="1"/>
  <c r="N30"/>
  <c r="M30"/>
  <c r="O30"/>
  <c r="K30"/>
</calcChain>
</file>

<file path=xl/sharedStrings.xml><?xml version="1.0" encoding="utf-8"?>
<sst xmlns="http://schemas.openxmlformats.org/spreadsheetml/2006/main" count="1124" uniqueCount="445">
  <si>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</si>
  <si>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</si>
  <si>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</si>
  <si>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</si>
  <si>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</si>
  <si>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</si>
  <si>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</si>
  <si>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</si>
  <si>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</si>
  <si>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</si>
  <si>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>км ЛЭП</t>
  </si>
  <si>
    <t>Приложение  № 6</t>
  </si>
  <si>
    <t>Наименование объекта, выводимого из эксплуатации</t>
  </si>
  <si>
    <t>Номер группы инвестиционных проектов</t>
  </si>
  <si>
    <t xml:space="preserve">     полное наименование субъекта электроэнергетики</t>
  </si>
  <si>
    <t>ВСЕГО по инвестиционной программе, в том числе:</t>
  </si>
  <si>
    <t>Отклонения от плановых показателей года N</t>
  </si>
  <si>
    <t>Дата вывода объекта, дд.мм.гггг</t>
  </si>
  <si>
    <t xml:space="preserve">Форма 6. Отчет об исполнении плана вывода объектов инвестиционной деятельности (мощностей) из эксплуатации </t>
  </si>
  <si>
    <t>от « 25 » апреля 2018 г. № 320</t>
  </si>
  <si>
    <t xml:space="preserve">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</si>
  <si>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>Отчет о реализации инвестиционной программы</t>
    </r>
    <r>
      <rPr>
        <b/>
        <u/>
        <sz val="14"/>
        <rFont val="Times New Roman"/>
        <family val="1"/>
        <charset val="204"/>
      </rPr>
      <t xml:space="preserve"> Акционерного общества "Мурманэнергосбыт"</t>
    </r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</si>
  <si>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</si>
  <si>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</si>
  <si>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</si>
  <si>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</si>
  <si>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</si>
  <si>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</si>
  <si>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</si>
  <si>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</si>
  <si>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</si>
  <si>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</si>
  <si>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</si>
  <si>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</si>
  <si>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</si>
  <si>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</si>
  <si>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</si>
  <si>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</si>
  <si>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</si>
  <si>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</si>
  <si>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</si>
  <si>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</si>
  <si>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</si>
  <si>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</si>
  <si>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</si>
  <si>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</si>
  <si>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</si>
  <si>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</si>
  <si>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</si>
  <si>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</si>
  <si>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</si>
  <si>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</si>
  <si>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</si>
  <si>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</si>
  <si>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</si>
  <si>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</si>
  <si>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</si>
  <si>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</si>
  <si>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r>
      <rPr>
        <b/>
        <sz val="12"/>
        <color indexed="8"/>
        <rFont val="Times New Roman"/>
        <family val="1"/>
        <charset val="204"/>
      </rPr>
      <t>ТП-92.</t>
    </r>
    <r>
      <rPr>
        <sz val="12"/>
        <color indexed="8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</si>
  <si>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J_Кр_ТП92_111231.03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</si>
  <si>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</si>
  <si>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</si>
  <si>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</si>
  <si>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</si>
  <si>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r>
      <rPr>
        <b/>
        <sz val="12"/>
        <color indexed="8"/>
        <rFont val="Times New Roman"/>
        <family val="1"/>
        <charset val="204"/>
      </rPr>
      <t xml:space="preserve">ТП-71. </t>
    </r>
    <r>
      <rPr>
        <sz val="12"/>
        <color indexed="8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</si>
  <si>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J_Кр_ТП71_111231.07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</si>
  <si>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</si>
  <si>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</si>
  <si>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</si>
  <si>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</si>
  <si>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</si>
  <si>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</si>
  <si>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</si>
  <si>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</si>
  <si>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r>
      <rPr>
        <b/>
        <sz val="12"/>
        <color indexed="8"/>
        <rFont val="Times New Roman"/>
        <family val="1"/>
        <charset val="204"/>
      </rPr>
      <t>КТПН-108</t>
    </r>
    <r>
      <rPr>
        <sz val="12"/>
        <color indexed="8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</si>
  <si>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J_Кр_КТПН108_111231.14</t>
  </si>
  <si>
    <t>Филиал "Заполярная горэлектросеть"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</si>
  <si>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</si>
  <si>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</si>
  <si>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</si>
  <si>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</si>
  <si>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I_ПрЗ_РП1_111232.03</t>
  </si>
  <si>
    <t>I_ПрЗ_РП4_111232.05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</si>
  <si>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</si>
  <si>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</si>
  <si>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r>
      <rPr>
        <b/>
        <sz val="12"/>
        <color indexed="8"/>
        <rFont val="Times New Roman"/>
        <family val="1"/>
        <charset val="204"/>
      </rPr>
      <t>РП-5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</si>
  <si>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J_ПрН_РП5_111232.07</t>
  </si>
  <si>
    <t>I_ПрЗ_РП2_111232.08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</si>
  <si>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масляного выключателя ВМГ-10 на вакуумный ВВ-TEL</t>
    </r>
  </si>
  <si>
    <t>J_ПрН_ТП29_111232.09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</si>
  <si>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</si>
  <si>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</si>
  <si>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K_ПрН_ТП29_111232.11</t>
  </si>
  <si>
    <r>
      <rPr>
        <b/>
        <sz val="12"/>
        <color indexed="8"/>
        <rFont val="Times New Roman"/>
        <family val="1"/>
        <charset val="204"/>
      </rPr>
      <t>ТП-1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</si>
  <si>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J_ПрЗ_ТП1_111232.12</t>
  </si>
  <si>
    <r>
      <rPr>
        <b/>
        <sz val="12"/>
        <color indexed="8"/>
        <rFont val="Times New Roman"/>
        <family val="1"/>
        <charset val="204"/>
      </rPr>
      <t>ТП-16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</si>
  <si>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K_ПрЗ_ТП16_111232.13</t>
  </si>
  <si>
    <r>
      <rPr>
        <b/>
        <sz val="12"/>
        <color indexed="8"/>
        <rFont val="Times New Roman"/>
        <family val="1"/>
        <charset val="204"/>
      </rPr>
      <t xml:space="preserve">ТП-19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6/0,4-630 кВА 2 шт.</t>
    </r>
  </si>
  <si>
    <t>K_ПрЗ_ТП19_111232.14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</si>
  <si>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</si>
  <si>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</si>
  <si>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</si>
  <si>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</si>
  <si>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</si>
  <si>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</si>
  <si>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</si>
  <si>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</si>
  <si>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K_ПрН_ТП52_111232.19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</si>
  <si>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</si>
  <si>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</si>
  <si>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</si>
  <si>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</si>
  <si>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</si>
  <si>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</si>
  <si>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r>
      <rPr>
        <b/>
        <sz val="12"/>
        <color indexed="8"/>
        <rFont val="Times New Roman"/>
        <family val="1"/>
        <charset val="204"/>
      </rPr>
      <t>ТП-9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2 шт.</t>
    </r>
  </si>
  <si>
    <t>J_ПрЗ_ТП9_111232.23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</si>
  <si>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</si>
  <si>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J_ПрН_ТП15_111232.24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</si>
  <si>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</si>
  <si>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J_ПрЗ_ТП5_111232.25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</si>
  <si>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</si>
  <si>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J_ПрЗ_ТП10Б_111232.26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</si>
  <si>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</si>
  <si>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J_ПрЗ_ТП24_111232.27</t>
  </si>
  <si>
    <r>
      <rPr>
        <b/>
        <sz val="12"/>
        <color indexed="8"/>
        <rFont val="Times New Roman"/>
        <family val="1"/>
        <charset val="204"/>
      </rPr>
      <t>ТП-69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</si>
  <si>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K_ПрН_ТП69_111232.28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</si>
  <si>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</si>
  <si>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</si>
  <si>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</si>
  <si>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</si>
  <si>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</si>
  <si>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</si>
  <si>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r>
      <rPr>
        <b/>
        <sz val="12"/>
        <color indexed="8"/>
        <rFont val="Times New Roman"/>
        <family val="1"/>
        <charset val="204"/>
      </rPr>
      <t xml:space="preserve">ТП-37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</si>
  <si>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J_ПрН_ТП37_111232.32</t>
  </si>
  <si>
    <r>
      <rPr>
        <b/>
        <sz val="12"/>
        <color indexed="8"/>
        <rFont val="Times New Roman"/>
        <family val="1"/>
        <charset val="204"/>
      </rPr>
      <t>ТП-65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</si>
  <si>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J_ПрН_ТП65_111232.33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</si>
  <si>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</si>
  <si>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</si>
  <si>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</si>
  <si>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</si>
  <si>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</si>
  <si>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</si>
  <si>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</si>
  <si>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</si>
  <si>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</si>
  <si>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</si>
  <si>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</si>
  <si>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</si>
  <si>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</si>
  <si>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</si>
  <si>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</si>
  <si>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</si>
  <si>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</si>
  <si>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</si>
  <si>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</si>
  <si>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</si>
  <si>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</si>
  <si>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</si>
  <si>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</si>
  <si>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</si>
  <si>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</si>
  <si>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</si>
  <si>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</si>
  <si>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</si>
  <si>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</si>
  <si>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</si>
  <si>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</si>
  <si>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</si>
  <si>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</si>
  <si>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</si>
  <si>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</si>
  <si>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</si>
  <si>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</si>
  <si>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</si>
  <si>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</si>
  <si>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</si>
  <si>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</si>
  <si>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</si>
  <si>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</si>
  <si>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</si>
  <si>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</si>
  <si>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</si>
  <si>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</si>
  <si>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</si>
  <si>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</si>
  <si>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</si>
  <si>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</si>
  <si>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</si>
  <si>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</si>
  <si>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</si>
  <si>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</si>
  <si>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</si>
  <si>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</si>
  <si>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</si>
  <si>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</si>
  <si>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</si>
  <si>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</si>
  <si>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</si>
  <si>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</si>
  <si>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</si>
  <si>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</si>
  <si>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</si>
  <si>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</si>
  <si>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</si>
  <si>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</si>
  <si>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</si>
  <si>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</si>
  <si>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</si>
  <si>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</si>
  <si>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</si>
  <si>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</si>
  <si>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</si>
  <si>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</si>
  <si>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</si>
  <si>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</si>
  <si>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</si>
  <si>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</si>
  <si>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</si>
  <si>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</si>
  <si>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</si>
  <si>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</si>
  <si>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</si>
  <si>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</si>
  <si>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</si>
  <si>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</si>
  <si>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</si>
  <si>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</si>
  <si>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</si>
  <si>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</si>
  <si>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</si>
  <si>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</si>
  <si>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</si>
  <si>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</si>
  <si>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</si>
  <si>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</si>
  <si>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</si>
  <si>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</si>
  <si>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</si>
  <si>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</si>
  <si>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</si>
  <si>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</si>
  <si>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</si>
  <si>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</si>
  <si>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</si>
  <si>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</si>
  <si>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</si>
  <si>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</si>
  <si>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</si>
  <si>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</si>
  <si>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</si>
  <si>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</si>
  <si>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</si>
  <si>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</si>
  <si>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</si>
  <si>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</si>
  <si>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</si>
  <si>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</si>
  <si>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</si>
  <si>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</si>
  <si>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</si>
  <si>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</si>
  <si>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</si>
  <si>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</si>
  <si>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</si>
  <si>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</si>
  <si>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</si>
  <si>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</si>
  <si>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</si>
  <si>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</si>
  <si>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</si>
  <si>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</si>
  <si>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</si>
  <si>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</si>
  <si>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</si>
  <si>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</si>
  <si>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</si>
  <si>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</si>
  <si>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</si>
  <si>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</si>
  <si>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r>
      <rPr>
        <b/>
        <sz val="12"/>
        <color indexed="8"/>
        <rFont val="Times New Roman"/>
        <family val="1"/>
        <charset val="204"/>
      </rPr>
      <t xml:space="preserve">РП-1 г.Заполярный. 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5 шт.</t>
    </r>
  </si>
  <si>
    <t>1.2.1.2.2.4</t>
  </si>
  <si>
    <r>
      <rPr>
        <b/>
        <sz val="12"/>
        <color indexed="8"/>
        <rFont val="Times New Roman"/>
        <family val="1"/>
        <charset val="204"/>
      </rPr>
      <t>ПС-26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</si>
  <si>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
L_ПрЗ_ПС26_111232.04
М_ПрЗ_ПС26_111232.04</t>
  </si>
  <si>
    <t>1.2.1.2.2.5</t>
  </si>
  <si>
    <r>
      <rPr>
        <b/>
        <sz val="12"/>
        <color indexed="8"/>
        <rFont val="Times New Roman"/>
        <family val="1"/>
        <charset val="204"/>
      </rPr>
      <t>РП-4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</si>
  <si>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1.2.1.2.2.6</t>
  </si>
  <si>
    <t>1.2.1.2.2.7</t>
  </si>
  <si>
    <t>1.2.1.2.2.8</t>
  </si>
  <si>
    <r>
      <rPr>
        <b/>
        <sz val="12"/>
        <color indexed="8"/>
        <rFont val="Times New Roman"/>
        <family val="1"/>
        <charset val="204"/>
      </rPr>
      <t>РП-2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</si>
  <si>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1.2.1.2.2.9</t>
  </si>
  <si>
    <t>1.2.1.2.2.10</t>
  </si>
  <si>
    <t>1.2.1.2.2.11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</si>
  <si>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</si>
  <si>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</si>
  <si>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</si>
  <si>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</si>
  <si>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</si>
  <si>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</si>
  <si>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</si>
  <si>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</si>
  <si>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</si>
  <si>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</si>
  <si>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</si>
  <si>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</si>
  <si>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</si>
  <si>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</si>
  <si>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</si>
  <si>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</si>
  <si>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</si>
  <si>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</si>
  <si>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</si>
  <si>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</si>
  <si>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</si>
  <si>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</si>
  <si>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</si>
  <si>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</si>
  <si>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</si>
  <si>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</si>
  <si>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</si>
  <si>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J_ПрН_ТП43_12122.35</t>
  </si>
  <si>
    <t>1.2.1.2.2.36</t>
  </si>
  <si>
    <r>
      <rPr>
        <sz val="12"/>
        <color indexed="8"/>
        <rFont val="Times New Roman"/>
        <family val="1"/>
        <charset val="204"/>
      </rPr>
      <t>Реконструкция</t>
    </r>
    <r>
      <rPr>
        <b/>
        <sz val="12"/>
        <color indexed="8"/>
        <rFont val="Times New Roman"/>
        <family val="1"/>
        <charset val="204"/>
      </rPr>
      <t xml:space="preserve"> ТП-10А  инв. № 0008368_з  г. 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6/0,4-400 кВА 1шт.</t>
    </r>
  </si>
  <si>
    <t>J_ПрЗ_ТП10А_12122.36</t>
  </si>
  <si>
    <t>1.2.1.2.2.37</t>
  </si>
  <si>
    <t>K_ПрН_ТП52_12122.37</t>
  </si>
  <si>
    <t>1.2.1.2.2.38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</si>
  <si>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1 шт.</t>
    </r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</si>
  <si>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</si>
  <si>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</si>
  <si>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</si>
  <si>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</si>
  <si>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</si>
  <si>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</si>
  <si>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</si>
  <si>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</si>
  <si>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</si>
  <si>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</si>
  <si>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</si>
  <si>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</si>
  <si>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</si>
  <si>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</si>
  <si>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</si>
  <si>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</si>
  <si>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</si>
  <si>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</si>
  <si>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</si>
  <si>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</si>
  <si>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</si>
  <si>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</si>
  <si>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</si>
  <si>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</si>
  <si>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</si>
  <si>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</si>
  <si>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</si>
  <si>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</si>
  <si>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</si>
  <si>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</si>
  <si>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</si>
  <si>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</si>
  <si>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</si>
  <si>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</si>
  <si>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</si>
  <si>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</si>
  <si>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</si>
  <si>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</si>
  <si>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</si>
  <si>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</si>
  <si>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</si>
  <si>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</si>
  <si>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</si>
  <si>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</si>
  <si>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</si>
  <si>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</si>
  <si>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</si>
  <si>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</si>
  <si>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</si>
  <si>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</si>
  <si>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</si>
  <si>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</si>
  <si>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</si>
  <si>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</si>
  <si>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</si>
  <si>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</si>
  <si>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</si>
  <si>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</si>
  <si>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</si>
  <si>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</si>
  <si>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</si>
  <si>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</si>
  <si>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</si>
  <si>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</si>
  <si>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</si>
  <si>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</si>
  <si>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</si>
  <si>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</si>
  <si>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</si>
  <si>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</si>
  <si>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</si>
  <si>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</si>
  <si>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</si>
  <si>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</si>
  <si>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</si>
  <si>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</si>
  <si>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</si>
  <si>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</si>
  <si>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</si>
  <si>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</si>
  <si>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</si>
  <si>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</si>
  <si>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</si>
  <si>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</si>
  <si>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</si>
  <si>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</si>
  <si>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</si>
  <si>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</si>
  <si>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</si>
  <si>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</si>
  <si>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</si>
  <si>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</si>
  <si>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</si>
  <si>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</si>
  <si>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</si>
  <si>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</si>
  <si>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</si>
  <si>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</si>
  <si>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</si>
  <si>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</si>
  <si>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</si>
  <si>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</si>
  <si>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</si>
  <si>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</si>
  <si>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r>
      <t xml:space="preserve">за год </t>
    </r>
    <r>
      <rPr>
        <b/>
        <u/>
        <sz val="14"/>
        <color rgb="FFC00000"/>
        <rFont val="Times New Roman"/>
        <family val="1"/>
        <charset val="204"/>
      </rPr>
      <t>2020</t>
    </r>
  </si>
  <si>
    <r>
      <t xml:space="preserve">Год раскрытия информации: </t>
    </r>
    <r>
      <rPr>
        <sz val="14"/>
        <color rgb="FFC00000"/>
        <rFont val="Times New Roman"/>
        <family val="1"/>
        <charset val="204"/>
      </rPr>
      <t>2021 год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</si>
  <si>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 xml:space="preserve">Приказом Министерства энергетики и жилищно-коммунального хозяйства Мурманской области от </t>
    </r>
    <r>
      <rPr>
        <b/>
        <u/>
        <sz val="14"/>
        <color rgb="FFC00000"/>
        <rFont val="Times New Roman"/>
        <family val="1"/>
        <charset val="204"/>
      </rPr>
      <t>20.07.2020г. №139г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</si>
  <si>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</si>
  <si>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</si>
  <si>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К_Кр_ВЛ№11_1221.1.15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</si>
  <si>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</si>
  <si>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</si>
  <si>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</si>
  <si>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М_Кр_ОС_АСКУЭ_1236.1.01</t>
  </si>
  <si>
    <t>1.6.1.1.10</t>
  </si>
  <si>
    <t>Дизельная электростанция</t>
  </si>
  <si>
    <t>К_Кр_ОС_1611.10</t>
  </si>
  <si>
    <r>
      <t xml:space="preserve">Вывод объектов инвестиционной деятельности (мощностей) из эксплуатации в год </t>
    </r>
    <r>
      <rPr>
        <sz val="12"/>
        <color rgb="FFFF0000"/>
        <rFont val="Times New Roman"/>
        <family val="1"/>
        <charset val="204"/>
      </rPr>
      <t>2020</t>
    </r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</si>
</sst>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5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3FFF9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4" fillId="0" borderId="0"/>
    <xf numFmtId="0" fontId="34" fillId="0" borderId="0"/>
    <xf numFmtId="164" fontId="8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8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9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</cellStyleXfs>
  <cellXfs count="122">
    <xf numFmtId="0" fontId="0" fillId="0" borderId="0" xfId="0"/>
    <xf numFmtId="0" fontId="9" fillId="0" borderId="0" xfId="37" applyFont="1" applyAlignment="1">
      <alignment horizontal="right"/>
    </xf>
    <xf numFmtId="0" fontId="29" fillId="0" borderId="0" xfId="44" applyFont="1" applyFill="1" applyBorder="1" applyAlignment="1"/>
    <xf numFmtId="0" fontId="30" fillId="0" borderId="0" xfId="45" applyFont="1" applyFill="1" applyBorder="1" applyAlignment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Border="1"/>
    <xf numFmtId="0" fontId="9" fillId="0" borderId="0" xfId="37" applyFont="1" applyFill="1" applyAlignment="1">
      <alignment horizontal="right"/>
    </xf>
    <xf numFmtId="0" fontId="36" fillId="0" borderId="0" xfId="55" applyFont="1" applyAlignment="1">
      <alignment vertical="center"/>
    </xf>
    <xf numFmtId="0" fontId="33" fillId="0" borderId="0" xfId="55" applyFont="1" applyAlignment="1">
      <alignment vertical="center" wrapText="1"/>
    </xf>
    <xf numFmtId="0" fontId="9" fillId="0" borderId="0" xfId="37" applyFont="1" applyBorder="1" applyAlignment="1">
      <alignment vertical="center"/>
    </xf>
    <xf numFmtId="0" fontId="35" fillId="0" borderId="0" xfId="37" applyFont="1" applyAlignment="1">
      <alignment horizontal="right" vertical="center"/>
    </xf>
    <xf numFmtId="0" fontId="33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5" fillId="0" borderId="0" xfId="37" applyFont="1" applyAlignment="1">
      <alignment horizontal="right"/>
    </xf>
    <xf numFmtId="0" fontId="31" fillId="0" borderId="10" xfId="45" applyFont="1" applyFill="1" applyBorder="1" applyAlignment="1">
      <alignment horizontal="center" vertical="center" textRotation="90" wrapText="1"/>
    </xf>
    <xf numFmtId="0" fontId="9" fillId="0" borderId="0" xfId="37" applyFont="1" applyAlignment="1">
      <alignment horizontal="center" vertical="center" wrapText="1"/>
    </xf>
    <xf numFmtId="0" fontId="33" fillId="0" borderId="0" xfId="55" applyFont="1" applyAlignment="1">
      <alignment horizontal="center" vertical="center"/>
    </xf>
    <xf numFmtId="0" fontId="35" fillId="0" borderId="0" xfId="37" applyFont="1" applyFill="1" applyAlignment="1">
      <alignment wrapText="1"/>
    </xf>
    <xf numFmtId="0" fontId="35" fillId="0" borderId="0" xfId="37" applyFont="1" applyFill="1" applyBorder="1" applyAlignment="1">
      <alignment horizontal="center"/>
    </xf>
    <xf numFmtId="0" fontId="35" fillId="0" borderId="0" xfId="0" applyFont="1" applyFill="1" applyAlignment="1"/>
    <xf numFmtId="0" fontId="40" fillId="0" borderId="0" xfId="55" applyFont="1" applyAlignment="1">
      <alignment vertical="center"/>
    </xf>
    <xf numFmtId="0" fontId="9" fillId="0" borderId="0" xfId="46" applyFont="1" applyBorder="1" applyAlignment="1"/>
    <xf numFmtId="0" fontId="31" fillId="0" borderId="0" xfId="45" applyFont="1" applyFill="1" applyBorder="1" applyAlignment="1">
      <alignment vertical="center"/>
    </xf>
    <xf numFmtId="0" fontId="35" fillId="0" borderId="0" xfId="37" applyFont="1" applyFill="1" applyBorder="1" applyAlignment="1">
      <alignment vertical="center"/>
    </xf>
    <xf numFmtId="0" fontId="9" fillId="0" borderId="0" xfId="46" applyFont="1" applyFill="1" applyBorder="1" applyAlignment="1"/>
    <xf numFmtId="0" fontId="32" fillId="24" borderId="10" xfId="45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0" fontId="35" fillId="0" borderId="0" xfId="37" applyFont="1" applyFill="1" applyBorder="1" applyAlignment="1">
      <alignment vertical="center" wrapText="1"/>
    </xf>
    <xf numFmtId="165" fontId="43" fillId="25" borderId="10" xfId="0" applyNumberFormat="1" applyFont="1" applyFill="1" applyBorder="1" applyAlignment="1">
      <alignment horizontal="center" vertical="center" wrapText="1"/>
    </xf>
    <xf numFmtId="1" fontId="43" fillId="25" borderId="10" xfId="0" applyNumberFormat="1" applyFont="1" applyFill="1" applyBorder="1" applyAlignment="1">
      <alignment horizontal="center" vertical="center" wrapText="1"/>
    </xf>
    <xf numFmtId="0" fontId="43" fillId="26" borderId="10" xfId="0" applyFont="1" applyFill="1" applyBorder="1" applyAlignment="1">
      <alignment horizontal="center" vertical="center" wrapText="1"/>
    </xf>
    <xf numFmtId="1" fontId="43" fillId="26" borderId="10" xfId="0" applyNumberFormat="1" applyFont="1" applyFill="1" applyBorder="1" applyAlignment="1">
      <alignment horizontal="center" vertical="center" wrapText="1"/>
    </xf>
    <xf numFmtId="165" fontId="43" fillId="27" borderId="10" xfId="0" applyNumberFormat="1" applyFont="1" applyFill="1" applyBorder="1" applyAlignment="1">
      <alignment horizontal="center" vertical="center" wrapText="1"/>
    </xf>
    <xf numFmtId="1" fontId="43" fillId="27" borderId="10" xfId="0" applyNumberFormat="1" applyFont="1" applyFill="1" applyBorder="1" applyAlignment="1">
      <alignment horizontal="center" vertical="center" wrapText="1"/>
    </xf>
    <xf numFmtId="0" fontId="43" fillId="25" borderId="10" xfId="0" applyNumberFormat="1" applyFont="1" applyFill="1" applyBorder="1" applyAlignment="1">
      <alignment horizontal="center" vertical="center" wrapText="1"/>
    </xf>
    <xf numFmtId="0" fontId="43" fillId="25" borderId="10" xfId="0" applyFont="1" applyFill="1" applyBorder="1" applyAlignment="1">
      <alignment horizontal="center" vertical="center" wrapText="1"/>
    </xf>
    <xf numFmtId="165" fontId="43" fillId="28" borderId="10" xfId="622" applyNumberFormat="1" applyFont="1" applyFill="1" applyBorder="1" applyAlignment="1" applyProtection="1">
      <alignment horizontal="left" vertical="center" wrapText="1"/>
      <protection locked="0"/>
    </xf>
    <xf numFmtId="0" fontId="43" fillId="26" borderId="10" xfId="0" applyNumberFormat="1" applyFont="1" applyFill="1" applyBorder="1" applyAlignment="1">
      <alignment horizontal="center" vertical="center" wrapText="1"/>
    </xf>
    <xf numFmtId="165" fontId="43" fillId="29" borderId="10" xfId="622" applyNumberFormat="1" applyFont="1" applyFill="1" applyBorder="1" applyAlignment="1" applyProtection="1">
      <alignment horizontal="left" vertical="center" wrapText="1"/>
      <protection locked="0"/>
    </xf>
    <xf numFmtId="0" fontId="33" fillId="26" borderId="10" xfId="0" applyFont="1" applyFill="1" applyBorder="1" applyAlignment="1">
      <alignment horizontal="center" vertical="center" wrapText="1"/>
    </xf>
    <xf numFmtId="49" fontId="33" fillId="0" borderId="10" xfId="0" applyNumberFormat="1" applyFont="1" applyFill="1" applyBorder="1" applyAlignment="1">
      <alignment horizontal="center" vertical="center" wrapText="1"/>
    </xf>
    <xf numFmtId="165" fontId="33" fillId="0" borderId="10" xfId="622" applyNumberFormat="1" applyFont="1" applyFill="1" applyBorder="1" applyAlignment="1" applyProtection="1">
      <alignment horizontal="left" vertical="center" wrapText="1"/>
      <protection locked="0"/>
    </xf>
    <xf numFmtId="0" fontId="33" fillId="0" borderId="10" xfId="0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1" fontId="31" fillId="0" borderId="10" xfId="45" applyNumberFormat="1" applyFont="1" applyFill="1" applyBorder="1" applyAlignment="1">
      <alignment horizontal="center" vertical="center"/>
    </xf>
    <xf numFmtId="49" fontId="43" fillId="26" borderId="10" xfId="0" applyNumberFormat="1" applyFont="1" applyFill="1" applyBorder="1" applyAlignment="1">
      <alignment horizontal="center" vertical="center" wrapText="1"/>
    </xf>
    <xf numFmtId="165" fontId="43" fillId="26" borderId="10" xfId="0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left" vertical="center" wrapText="1"/>
    </xf>
    <xf numFmtId="0" fontId="43" fillId="27" borderId="10" xfId="0" applyNumberFormat="1" applyFont="1" applyFill="1" applyBorder="1" applyAlignment="1">
      <alignment horizontal="center" vertical="center" wrapText="1"/>
    </xf>
    <xf numFmtId="165" fontId="43" fillId="30" borderId="10" xfId="622" applyNumberFormat="1" applyFont="1" applyFill="1" applyBorder="1" applyAlignment="1" applyProtection="1">
      <alignment horizontal="left" vertical="center" wrapText="1"/>
      <protection locked="0"/>
    </xf>
    <xf numFmtId="0" fontId="43" fillId="27" borderId="10" xfId="0" applyFont="1" applyFill="1" applyBorder="1" applyAlignment="1">
      <alignment horizontal="center" vertical="center" wrapText="1"/>
    </xf>
    <xf numFmtId="0" fontId="43" fillId="27" borderId="10" xfId="0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vertical="center" wrapText="1"/>
    </xf>
    <xf numFmtId="49" fontId="33" fillId="0" borderId="10" xfId="55" applyNumberFormat="1" applyFont="1" applyFill="1" applyBorder="1" applyAlignment="1">
      <alignment horizontal="center" vertical="center"/>
    </xf>
    <xf numFmtId="0" fontId="33" fillId="0" borderId="10" xfId="55" applyNumberFormat="1" applyFont="1" applyFill="1" applyBorder="1" applyAlignment="1">
      <alignment vertical="center" wrapText="1"/>
    </xf>
    <xf numFmtId="0" fontId="33" fillId="0" borderId="10" xfId="55" applyNumberFormat="1" applyFont="1" applyBorder="1" applyAlignment="1">
      <alignment horizontal="center" vertical="center"/>
    </xf>
    <xf numFmtId="165" fontId="33" fillId="0" borderId="10" xfId="55" applyNumberFormat="1" applyFont="1" applyBorder="1" applyAlignment="1">
      <alignment horizontal="center" vertical="center"/>
    </xf>
    <xf numFmtId="0" fontId="43" fillId="31" borderId="10" xfId="0" applyNumberFormat="1" applyFont="1" applyFill="1" applyBorder="1" applyAlignment="1">
      <alignment horizontal="center" vertical="center" wrapText="1"/>
    </xf>
    <xf numFmtId="165" fontId="43" fillId="32" borderId="10" xfId="622" applyNumberFormat="1" applyFont="1" applyFill="1" applyBorder="1" applyAlignment="1" applyProtection="1">
      <alignment horizontal="left" vertical="center" wrapText="1"/>
      <protection locked="0"/>
    </xf>
    <xf numFmtId="0" fontId="43" fillId="31" borderId="10" xfId="0" applyFont="1" applyFill="1" applyBorder="1" applyAlignment="1">
      <alignment horizontal="center" vertical="center" wrapText="1"/>
    </xf>
    <xf numFmtId="165" fontId="43" fillId="31" borderId="10" xfId="0" applyNumberFormat="1" applyFont="1" applyFill="1" applyBorder="1" applyAlignment="1">
      <alignment horizontal="center" vertical="center" wrapText="1"/>
    </xf>
    <xf numFmtId="0" fontId="43" fillId="33" borderId="10" xfId="0" applyNumberFormat="1" applyFont="1" applyFill="1" applyBorder="1" applyAlignment="1">
      <alignment horizontal="center" vertical="center" wrapText="1"/>
    </xf>
    <xf numFmtId="165" fontId="43" fillId="34" borderId="10" xfId="622" applyNumberFormat="1" applyFont="1" applyFill="1" applyBorder="1" applyAlignment="1" applyProtection="1">
      <alignment horizontal="left" vertical="center" wrapText="1"/>
      <protection locked="0"/>
    </xf>
    <xf numFmtId="0" fontId="43" fillId="33" borderId="10" xfId="0" applyFont="1" applyFill="1" applyBorder="1" applyAlignment="1">
      <alignment horizontal="center" vertical="center" wrapText="1"/>
    </xf>
    <xf numFmtId="165" fontId="43" fillId="33" borderId="10" xfId="0" applyNumberFormat="1" applyFont="1" applyFill="1" applyBorder="1" applyAlignment="1">
      <alignment horizontal="center" vertical="center" wrapText="1"/>
    </xf>
    <xf numFmtId="49" fontId="33" fillId="35" borderId="10" xfId="55" applyNumberFormat="1" applyFont="1" applyFill="1" applyBorder="1" applyAlignment="1">
      <alignment horizontal="center" vertical="center"/>
    </xf>
    <xf numFmtId="0" fontId="33" fillId="35" borderId="10" xfId="55" applyNumberFormat="1" applyFont="1" applyFill="1" applyBorder="1" applyAlignment="1">
      <alignment vertical="center" wrapText="1"/>
    </xf>
    <xf numFmtId="0" fontId="33" fillId="35" borderId="10" xfId="55" applyNumberFormat="1" applyFont="1" applyFill="1" applyBorder="1" applyAlignment="1">
      <alignment horizontal="center" vertical="center"/>
    </xf>
    <xf numFmtId="165" fontId="33" fillId="0" borderId="10" xfId="622" applyNumberFormat="1" applyFont="1" applyFill="1" applyBorder="1" applyAlignment="1">
      <alignment horizontal="left" vertical="center" wrapText="1"/>
    </xf>
    <xf numFmtId="165" fontId="33" fillId="0" borderId="10" xfId="622" applyNumberFormat="1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center" wrapText="1"/>
    </xf>
    <xf numFmtId="49" fontId="33" fillId="36" borderId="10" xfId="55" applyNumberFormat="1" applyFont="1" applyFill="1" applyBorder="1" applyAlignment="1">
      <alignment horizontal="center" vertical="center"/>
    </xf>
    <xf numFmtId="0" fontId="33" fillId="36" borderId="10" xfId="55" applyNumberFormat="1" applyFont="1" applyFill="1" applyBorder="1" applyAlignment="1">
      <alignment vertical="center" wrapText="1"/>
    </xf>
    <xf numFmtId="0" fontId="33" fillId="36" borderId="10" xfId="55" applyNumberFormat="1" applyFont="1" applyFill="1" applyBorder="1" applyAlignment="1">
      <alignment horizontal="center" vertical="center"/>
    </xf>
    <xf numFmtId="165" fontId="33" fillId="0" borderId="10" xfId="0" applyNumberFormat="1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left" vertical="center" wrapText="1"/>
    </xf>
    <xf numFmtId="0" fontId="45" fillId="0" borderId="10" xfId="0" applyFont="1" applyFill="1" applyBorder="1" applyAlignment="1">
      <alignment horizontal="left" vertical="center" wrapText="1"/>
    </xf>
    <xf numFmtId="165" fontId="33" fillId="0" borderId="10" xfId="0" applyNumberFormat="1" applyFont="1" applyFill="1" applyBorder="1" applyAlignment="1">
      <alignment horizontal="left" vertical="center" wrapText="1"/>
    </xf>
    <xf numFmtId="165" fontId="33" fillId="0" borderId="11" xfId="0" applyNumberFormat="1" applyFont="1" applyFill="1" applyBorder="1" applyAlignment="1">
      <alignment horizontal="center" vertical="center" wrapText="1"/>
    </xf>
    <xf numFmtId="14" fontId="43" fillId="33" borderId="10" xfId="0" applyNumberFormat="1" applyFont="1" applyFill="1" applyBorder="1" applyAlignment="1">
      <alignment horizontal="center" vertical="center" wrapText="1"/>
    </xf>
    <xf numFmtId="14" fontId="43" fillId="26" borderId="10" xfId="0" applyNumberFormat="1" applyFont="1" applyFill="1" applyBorder="1" applyAlignment="1">
      <alignment horizontal="center" vertical="center" wrapText="1"/>
    </xf>
    <xf numFmtId="0" fontId="33" fillId="0" borderId="10" xfId="0" applyNumberFormat="1" applyFont="1" applyFill="1" applyBorder="1" applyAlignment="1">
      <alignment horizontal="center" vertical="center" wrapText="1"/>
    </xf>
    <xf numFmtId="1" fontId="33" fillId="0" borderId="10" xfId="55" applyNumberFormat="1" applyFont="1" applyBorder="1" applyAlignment="1">
      <alignment horizontal="center" vertical="center"/>
    </xf>
    <xf numFmtId="1" fontId="43" fillId="31" borderId="10" xfId="0" applyNumberFormat="1" applyFont="1" applyFill="1" applyBorder="1" applyAlignment="1">
      <alignment horizontal="center" vertical="center" wrapText="1"/>
    </xf>
    <xf numFmtId="1" fontId="43" fillId="33" borderId="10" xfId="0" applyNumberFormat="1" applyFont="1" applyFill="1" applyBorder="1" applyAlignment="1">
      <alignment horizontal="center" vertical="center" wrapText="1"/>
    </xf>
    <xf numFmtId="1" fontId="33" fillId="35" borderId="10" xfId="55" applyNumberFormat="1" applyFont="1" applyFill="1" applyBorder="1" applyAlignment="1">
      <alignment horizontal="center" vertical="center"/>
    </xf>
    <xf numFmtId="1" fontId="33" fillId="36" borderId="10" xfId="55" applyNumberFormat="1" applyFont="1" applyFill="1" applyBorder="1" applyAlignment="1">
      <alignment horizontal="center" vertical="center"/>
    </xf>
    <xf numFmtId="1" fontId="33" fillId="0" borderId="10" xfId="45" applyNumberFormat="1" applyFont="1" applyFill="1" applyBorder="1" applyAlignment="1">
      <alignment horizontal="center" vertical="center"/>
    </xf>
    <xf numFmtId="0" fontId="43" fillId="25" borderId="12" xfId="0" applyNumberFormat="1" applyFont="1" applyFill="1" applyBorder="1" applyAlignment="1">
      <alignment horizontal="center" vertical="center" wrapText="1"/>
    </xf>
    <xf numFmtId="165" fontId="43" fillId="28" borderId="12" xfId="622" applyNumberFormat="1" applyFont="1" applyFill="1" applyBorder="1" applyAlignment="1" applyProtection="1">
      <alignment horizontal="left" vertical="center" wrapText="1"/>
      <protection locked="0"/>
    </xf>
    <xf numFmtId="0" fontId="43" fillId="25" borderId="12" xfId="0" applyFont="1" applyFill="1" applyBorder="1" applyAlignment="1">
      <alignment horizontal="center" vertical="center" wrapText="1"/>
    </xf>
    <xf numFmtId="165" fontId="43" fillId="25" borderId="12" xfId="0" applyNumberFormat="1" applyFont="1" applyFill="1" applyBorder="1" applyAlignment="1">
      <alignment horizontal="center" vertical="center" wrapText="1"/>
    </xf>
    <xf numFmtId="1" fontId="43" fillId="25" borderId="12" xfId="0" applyNumberFormat="1" applyFont="1" applyFill="1" applyBorder="1" applyAlignment="1">
      <alignment horizontal="center" vertical="center" wrapText="1"/>
    </xf>
    <xf numFmtId="49" fontId="48" fillId="36" borderId="10" xfId="0" applyNumberFormat="1" applyFont="1" applyFill="1" applyBorder="1" applyAlignment="1">
      <alignment horizontal="center" vertical="center" wrapText="1"/>
    </xf>
    <xf numFmtId="165" fontId="48" fillId="36" borderId="10" xfId="622" applyNumberFormat="1" applyFont="1" applyFill="1" applyBorder="1" applyAlignment="1" applyProtection="1">
      <alignment horizontal="left" vertical="center" wrapText="1"/>
      <protection locked="0"/>
    </xf>
    <xf numFmtId="0" fontId="48" fillId="36" borderId="10" xfId="0" applyFont="1" applyFill="1" applyBorder="1" applyAlignment="1">
      <alignment horizontal="center" vertical="center" wrapText="1"/>
    </xf>
    <xf numFmtId="49" fontId="49" fillId="24" borderId="10" xfId="55" applyNumberFormat="1" applyFont="1" applyFill="1" applyBorder="1" applyAlignment="1">
      <alignment horizontal="center" vertical="center"/>
    </xf>
    <xf numFmtId="49" fontId="49" fillId="24" borderId="10" xfId="55" applyNumberFormat="1" applyFont="1" applyFill="1" applyBorder="1" applyAlignment="1">
      <alignment horizontal="left" vertical="center" wrapText="1"/>
    </xf>
    <xf numFmtId="49" fontId="48" fillId="24" borderId="10" xfId="55" applyNumberFormat="1" applyFont="1" applyFill="1" applyBorder="1" applyAlignment="1">
      <alignment horizontal="center" vertical="center"/>
    </xf>
    <xf numFmtId="0" fontId="48" fillId="37" borderId="10" xfId="0" applyNumberFormat="1" applyFont="1" applyFill="1" applyBorder="1" applyAlignment="1">
      <alignment horizontal="center" vertical="center" wrapText="1"/>
    </xf>
    <xf numFmtId="165" fontId="48" fillId="37" borderId="10" xfId="622" applyNumberFormat="1" applyFont="1" applyFill="1" applyBorder="1" applyAlignment="1" applyProtection="1">
      <alignment horizontal="left" vertical="center" wrapText="1"/>
      <protection locked="0"/>
    </xf>
    <xf numFmtId="165" fontId="48" fillId="37" borderId="10" xfId="0" applyNumberFormat="1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center" wrapText="1"/>
    </xf>
    <xf numFmtId="0" fontId="35" fillId="0" borderId="0" xfId="0" applyFont="1" applyFill="1" applyAlignment="1">
      <alignment horizontal="center"/>
    </xf>
    <xf numFmtId="0" fontId="33" fillId="0" borderId="0" xfId="55" applyFont="1" applyAlignment="1">
      <alignment horizontal="center" vertical="center" wrapText="1"/>
    </xf>
    <xf numFmtId="0" fontId="33" fillId="0" borderId="0" xfId="55" applyFont="1" applyAlignment="1">
      <alignment horizontal="center" vertical="center"/>
    </xf>
    <xf numFmtId="0" fontId="31" fillId="0" borderId="10" xfId="45" applyFont="1" applyFill="1" applyBorder="1" applyAlignment="1">
      <alignment horizontal="center" vertical="center"/>
    </xf>
    <xf numFmtId="0" fontId="31" fillId="24" borderId="11" xfId="45" applyFont="1" applyFill="1" applyBorder="1" applyAlignment="1">
      <alignment horizontal="center" vertical="center" wrapText="1"/>
    </xf>
    <xf numFmtId="0" fontId="31" fillId="24" borderId="13" xfId="45" applyFont="1" applyFill="1" applyBorder="1" applyAlignment="1">
      <alignment horizontal="center" vertical="center" wrapText="1"/>
    </xf>
    <xf numFmtId="0" fontId="31" fillId="24" borderId="12" xfId="45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 wrapText="1"/>
    </xf>
    <xf numFmtId="0" fontId="9" fillId="0" borderId="0" xfId="46" applyFont="1" applyFill="1" applyBorder="1" applyAlignment="1">
      <alignment horizontal="center"/>
    </xf>
    <xf numFmtId="17" fontId="33" fillId="0" borderId="10" xfId="0" applyNumberFormat="1" applyFont="1" applyFill="1" applyBorder="1" applyAlignment="1">
      <alignment horizontal="center" vertical="center" wrapText="1"/>
    </xf>
    <xf numFmtId="1" fontId="31" fillId="0" borderId="11" xfId="45" applyNumberFormat="1" applyFont="1" applyFill="1" applyBorder="1" applyAlignment="1">
      <alignment horizontal="center" vertical="center"/>
    </xf>
    <xf numFmtId="1" fontId="31" fillId="0" borderId="12" xfId="45" applyNumberFormat="1" applyFont="1" applyFill="1" applyBorder="1" applyAlignment="1">
      <alignment horizontal="center" vertical="center"/>
    </xf>
  </cellXfs>
  <cellStyles count="623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TableStyleLight1" xfId="622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10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BB214"/>
  <sheetViews>
    <sheetView tabSelected="1" view="pageBreakPreview" zoomScale="60" workbookViewId="0">
      <selection activeCell="Z26" sqref="Z26"/>
    </sheetView>
  </sheetViews>
  <sheetFormatPr defaultColWidth="9" defaultRowHeight="15.75"/>
  <cols>
    <col min="1" max="1" width="16.75" style="4" customWidth="1"/>
    <col min="2" max="2" width="34" style="4" customWidth="1"/>
    <col min="3" max="3" width="22.25" style="4" customWidth="1"/>
    <col min="4" max="4" width="27.375" style="4" customWidth="1"/>
    <col min="5" max="5" width="6.125" style="4" customWidth="1"/>
    <col min="6" max="6" width="5.375" style="4" customWidth="1"/>
    <col min="7" max="7" width="5.25" style="4" customWidth="1"/>
    <col min="8" max="8" width="6.625" style="4" customWidth="1"/>
    <col min="9" max="9" width="6.875" style="4" customWidth="1"/>
    <col min="10" max="10" width="10.375" style="4" customWidth="1"/>
    <col min="11" max="11" width="5.5" style="4" customWidth="1"/>
    <col min="12" max="12" width="6.5" style="4" customWidth="1"/>
    <col min="13" max="14" width="6.125" style="4" customWidth="1"/>
    <col min="15" max="20" width="5.125" style="4" customWidth="1"/>
    <col min="21" max="21" width="24.25" style="4" customWidth="1"/>
    <col min="22" max="22" width="7.5" style="4" customWidth="1"/>
    <col min="23" max="23" width="6.875" style="4" customWidth="1"/>
    <col min="24" max="24" width="9" style="4"/>
    <col min="25" max="25" width="8.875" style="4" customWidth="1"/>
    <col min="26" max="16384" width="9" style="4"/>
  </cols>
  <sheetData>
    <row r="1" spans="1:54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12" t="s">
        <v>11</v>
      </c>
      <c r="V1" s="5"/>
      <c r="W1" s="5"/>
      <c r="X1" s="8"/>
      <c r="Z1" s="5"/>
      <c r="AC1" s="1"/>
    </row>
    <row r="2" spans="1:54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6" t="s">
        <v>0</v>
      </c>
      <c r="V2" s="5"/>
      <c r="W2" s="5"/>
      <c r="X2" s="8"/>
      <c r="Z2" s="5"/>
      <c r="AC2" s="1"/>
    </row>
    <row r="3" spans="1:54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16" t="s">
        <v>19</v>
      </c>
      <c r="V3" s="5"/>
      <c r="W3" s="5"/>
      <c r="X3" s="8"/>
      <c r="Z3" s="5"/>
      <c r="AC3" s="1"/>
    </row>
    <row r="4" spans="1:54" s="11" customFormat="1" ht="18.75" customHeight="1">
      <c r="A4" s="108" t="s">
        <v>18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31"/>
      <c r="W4" s="31"/>
      <c r="X4" s="31"/>
      <c r="Y4" s="31"/>
      <c r="Z4" s="26"/>
      <c r="AA4" s="26"/>
      <c r="AB4" s="26"/>
      <c r="AC4" s="26"/>
      <c r="AD4" s="26"/>
    </row>
    <row r="5" spans="1:54" s="6" customFormat="1" ht="18.75" customHeight="1">
      <c r="A5" s="109" t="s">
        <v>431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20"/>
      <c r="W5" s="20"/>
      <c r="X5" s="20"/>
      <c r="Y5" s="20"/>
      <c r="Z5" s="20"/>
      <c r="AA5" s="20"/>
      <c r="AB5" s="20"/>
      <c r="AC5" s="20"/>
      <c r="AD5" s="20"/>
      <c r="AE5" s="20"/>
    </row>
    <row r="6" spans="1:54" s="6" customFormat="1" ht="18.7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</row>
    <row r="7" spans="1:54" s="6" customFormat="1" ht="18.75" customHeight="1">
      <c r="A7" s="109" t="s">
        <v>21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20"/>
      <c r="W7" s="20"/>
      <c r="X7" s="20"/>
      <c r="Y7" s="20"/>
      <c r="Z7" s="20"/>
      <c r="AA7" s="20"/>
      <c r="AB7" s="20"/>
      <c r="AC7" s="20"/>
      <c r="AD7" s="20"/>
    </row>
    <row r="8" spans="1:54" ht="15.75" customHeight="1">
      <c r="A8" s="111" t="s">
        <v>14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0"/>
      <c r="W8" s="10"/>
      <c r="X8" s="10"/>
      <c r="Y8" s="10"/>
      <c r="Z8" s="13"/>
      <c r="AA8" s="13"/>
      <c r="AB8" s="13"/>
      <c r="AC8" s="13"/>
      <c r="AD8" s="13"/>
    </row>
    <row r="9" spans="1:54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54" ht="18.75">
      <c r="A10" s="110" t="s">
        <v>432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22"/>
      <c r="W10" s="22"/>
      <c r="X10" s="22"/>
      <c r="Y10" s="22"/>
      <c r="Z10" s="22"/>
      <c r="AA10" s="22"/>
      <c r="AB10" s="22"/>
      <c r="AC10" s="22"/>
      <c r="AD10" s="22"/>
    </row>
    <row r="11" spans="1:54" ht="18.75">
      <c r="AD11" s="16"/>
    </row>
    <row r="12" spans="1:54" ht="30" customHeight="1">
      <c r="A12" s="9" t="s">
        <v>433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23"/>
      <c r="AB12" s="23"/>
      <c r="AC12" s="23"/>
      <c r="AD12" s="23"/>
    </row>
    <row r="13" spans="1:54">
      <c r="A13" s="112" t="s">
        <v>20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3"/>
      <c r="W13" s="13"/>
      <c r="X13" s="13"/>
      <c r="Y13" s="13"/>
      <c r="Z13" s="13"/>
      <c r="AA13" s="13"/>
      <c r="AB13" s="13"/>
      <c r="AC13" s="13"/>
      <c r="AD13" s="13"/>
    </row>
    <row r="14" spans="1:54">
      <c r="A14" s="5"/>
      <c r="B14" s="29"/>
      <c r="C14" s="30"/>
      <c r="D14" s="30"/>
      <c r="E14" s="14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5"/>
      <c r="AH14" s="2"/>
    </row>
    <row r="15" spans="1:54">
      <c r="A15" s="118"/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8"/>
      <c r="V15" s="27"/>
      <c r="W15" s="27"/>
      <c r="X15" s="27"/>
      <c r="Y15" s="27"/>
      <c r="Z15" s="27"/>
      <c r="AA15" s="27"/>
      <c r="AB15" s="24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</row>
    <row r="16" spans="1:54">
      <c r="A16" s="114" t="s">
        <v>13</v>
      </c>
      <c r="B16" s="117" t="s">
        <v>9</v>
      </c>
      <c r="C16" s="117" t="s">
        <v>4</v>
      </c>
      <c r="D16" s="114" t="s">
        <v>12</v>
      </c>
      <c r="E16" s="117" t="s">
        <v>444</v>
      </c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 t="s">
        <v>16</v>
      </c>
      <c r="Q16" s="117"/>
      <c r="R16" s="117"/>
      <c r="S16" s="117"/>
      <c r="T16" s="117"/>
      <c r="U16" s="117" t="s">
        <v>5</v>
      </c>
      <c r="V16" s="25"/>
      <c r="W16" s="7"/>
      <c r="X16" s="5"/>
      <c r="Y16" s="5"/>
      <c r="Z16" s="5"/>
      <c r="AA16" s="5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</row>
    <row r="17" spans="1:54">
      <c r="A17" s="115"/>
      <c r="B17" s="117"/>
      <c r="C17" s="117"/>
      <c r="D17" s="115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25"/>
      <c r="W17" s="7"/>
      <c r="X17" s="5"/>
      <c r="Y17" s="5"/>
      <c r="Z17" s="5"/>
      <c r="AA17" s="5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</row>
    <row r="18" spans="1:54" ht="27.75" customHeight="1">
      <c r="A18" s="115"/>
      <c r="B18" s="117"/>
      <c r="C18" s="117"/>
      <c r="D18" s="115"/>
      <c r="E18" s="113" t="s">
        <v>6</v>
      </c>
      <c r="F18" s="113"/>
      <c r="G18" s="113"/>
      <c r="H18" s="113"/>
      <c r="I18" s="113"/>
      <c r="J18" s="113" t="s">
        <v>7</v>
      </c>
      <c r="K18" s="113"/>
      <c r="L18" s="113"/>
      <c r="M18" s="113"/>
      <c r="N18" s="113"/>
      <c r="O18" s="113"/>
      <c r="P18" s="117"/>
      <c r="Q18" s="117"/>
      <c r="R18" s="117"/>
      <c r="S18" s="117"/>
      <c r="T18" s="117"/>
      <c r="U18" s="117"/>
      <c r="V18" s="7"/>
      <c r="W18" s="7"/>
      <c r="X18" s="5"/>
      <c r="Y18" s="5"/>
      <c r="Z18" s="5"/>
      <c r="AA18" s="5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</row>
    <row r="19" spans="1:54" ht="81.75" customHeight="1">
      <c r="A19" s="116"/>
      <c r="B19" s="117"/>
      <c r="C19" s="117"/>
      <c r="D19" s="116"/>
      <c r="E19" s="17" t="s">
        <v>2</v>
      </c>
      <c r="F19" s="17" t="s">
        <v>3</v>
      </c>
      <c r="G19" s="17" t="s">
        <v>10</v>
      </c>
      <c r="H19" s="17" t="s">
        <v>1</v>
      </c>
      <c r="I19" s="17" t="s">
        <v>8</v>
      </c>
      <c r="J19" s="18" t="s">
        <v>17</v>
      </c>
      <c r="K19" s="17" t="s">
        <v>2</v>
      </c>
      <c r="L19" s="17" t="s">
        <v>3</v>
      </c>
      <c r="M19" s="17" t="s">
        <v>10</v>
      </c>
      <c r="N19" s="17" t="s">
        <v>1</v>
      </c>
      <c r="O19" s="17" t="s">
        <v>8</v>
      </c>
      <c r="P19" s="17" t="s">
        <v>2</v>
      </c>
      <c r="Q19" s="17" t="s">
        <v>3</v>
      </c>
      <c r="R19" s="17" t="s">
        <v>10</v>
      </c>
      <c r="S19" s="17" t="s">
        <v>1</v>
      </c>
      <c r="T19" s="17" t="s">
        <v>8</v>
      </c>
      <c r="U19" s="117"/>
      <c r="V19" s="7"/>
      <c r="W19" s="7"/>
      <c r="X19" s="5"/>
      <c r="Y19" s="5"/>
      <c r="Z19" s="5"/>
      <c r="AA19" s="5"/>
    </row>
    <row r="20" spans="1:54">
      <c r="A20" s="15">
        <v>1</v>
      </c>
      <c r="B20" s="15">
        <v>2</v>
      </c>
      <c r="C20" s="15">
        <v>3</v>
      </c>
      <c r="D20" s="28">
        <v>4</v>
      </c>
      <c r="E20" s="15">
        <f t="shared" ref="E20:U20" si="0">D20+1</f>
        <v>5</v>
      </c>
      <c r="F20" s="15">
        <f t="shared" si="0"/>
        <v>6</v>
      </c>
      <c r="G20" s="15">
        <f t="shared" si="0"/>
        <v>7</v>
      </c>
      <c r="H20" s="15">
        <f t="shared" si="0"/>
        <v>8</v>
      </c>
      <c r="I20" s="15">
        <f t="shared" si="0"/>
        <v>9</v>
      </c>
      <c r="J20" s="15">
        <f t="shared" si="0"/>
        <v>10</v>
      </c>
      <c r="K20" s="15">
        <f t="shared" si="0"/>
        <v>11</v>
      </c>
      <c r="L20" s="15">
        <f t="shared" si="0"/>
        <v>12</v>
      </c>
      <c r="M20" s="15">
        <f t="shared" si="0"/>
        <v>13</v>
      </c>
      <c r="N20" s="15">
        <f t="shared" si="0"/>
        <v>14</v>
      </c>
      <c r="O20" s="15">
        <f t="shared" si="0"/>
        <v>15</v>
      </c>
      <c r="P20" s="15">
        <f t="shared" si="0"/>
        <v>16</v>
      </c>
      <c r="Q20" s="15">
        <f t="shared" si="0"/>
        <v>17</v>
      </c>
      <c r="R20" s="15">
        <f t="shared" si="0"/>
        <v>18</v>
      </c>
      <c r="S20" s="15">
        <f t="shared" si="0"/>
        <v>19</v>
      </c>
      <c r="T20" s="15">
        <f t="shared" si="0"/>
        <v>20</v>
      </c>
      <c r="U20" s="15">
        <f t="shared" si="0"/>
        <v>21</v>
      </c>
      <c r="V20" s="5"/>
      <c r="W20" s="5"/>
      <c r="X20" s="5"/>
      <c r="Y20" s="5"/>
      <c r="Z20" s="5"/>
      <c r="AA20" s="5"/>
    </row>
    <row r="21" spans="1:54" ht="31.5">
      <c r="A21" s="92" t="s">
        <v>188</v>
      </c>
      <c r="B21" s="93" t="s">
        <v>15</v>
      </c>
      <c r="C21" s="94" t="s">
        <v>22</v>
      </c>
      <c r="D21" s="95" t="str">
        <f t="shared" ref="D21" si="1">IF(NOT(SUM(D24:D29)=0),SUM(D24:D29),"нд")</f>
        <v>нд</v>
      </c>
      <c r="E21" s="96">
        <f t="shared" ref="E21:I21" si="2">SUM(E24:E29)</f>
        <v>0</v>
      </c>
      <c r="F21" s="96">
        <f t="shared" si="2"/>
        <v>0</v>
      </c>
      <c r="G21" s="96">
        <f t="shared" si="2"/>
        <v>0</v>
      </c>
      <c r="H21" s="96">
        <f t="shared" si="2"/>
        <v>0</v>
      </c>
      <c r="I21" s="96">
        <f t="shared" si="2"/>
        <v>0</v>
      </c>
      <c r="J21" s="96" t="s">
        <v>23</v>
      </c>
      <c r="K21" s="96">
        <f t="shared" ref="K21:O21" si="3">SUM(K24:K29)</f>
        <v>0</v>
      </c>
      <c r="L21" s="96">
        <f t="shared" si="3"/>
        <v>0</v>
      </c>
      <c r="M21" s="96">
        <f t="shared" si="3"/>
        <v>0</v>
      </c>
      <c r="N21" s="96">
        <f t="shared" si="3"/>
        <v>0</v>
      </c>
      <c r="O21" s="96">
        <f t="shared" si="3"/>
        <v>0</v>
      </c>
      <c r="P21" s="96">
        <f t="shared" ref="P21:T21" si="4">SUM(P24:P29)</f>
        <v>0</v>
      </c>
      <c r="Q21" s="96">
        <f t="shared" si="4"/>
        <v>0</v>
      </c>
      <c r="R21" s="96">
        <f t="shared" si="4"/>
        <v>0</v>
      </c>
      <c r="S21" s="96">
        <f t="shared" si="4"/>
        <v>0</v>
      </c>
      <c r="T21" s="96">
        <f t="shared" si="4"/>
        <v>0</v>
      </c>
      <c r="U21" s="96" t="s">
        <v>23</v>
      </c>
      <c r="V21" s="5"/>
      <c r="W21" s="5"/>
      <c r="X21" s="5"/>
      <c r="Y21" s="5"/>
      <c r="Z21" s="5"/>
      <c r="AA21" s="5"/>
    </row>
    <row r="22" spans="1:54" ht="15.75" customHeight="1">
      <c r="A22" s="41"/>
      <c r="B22" s="42" t="s">
        <v>28</v>
      </c>
      <c r="C22" s="34" t="s">
        <v>22</v>
      </c>
      <c r="D22" s="50" t="str">
        <f t="shared" ref="D22" si="5">IF(NOT(SUM(D34,D77,D130,D182,D188,D205)=0),SUM(D34,D77,D130,D182,D188,D205),"нд")</f>
        <v>нд</v>
      </c>
      <c r="E22" s="35">
        <f t="shared" ref="E22:I22" si="6">SUM(E34,E77,E130,E182,E188,E205)</f>
        <v>0</v>
      </c>
      <c r="F22" s="35">
        <f t="shared" si="6"/>
        <v>0</v>
      </c>
      <c r="G22" s="35">
        <f t="shared" si="6"/>
        <v>0</v>
      </c>
      <c r="H22" s="35">
        <f t="shared" si="6"/>
        <v>0</v>
      </c>
      <c r="I22" s="35">
        <f t="shared" si="6"/>
        <v>0</v>
      </c>
      <c r="J22" s="35" t="s">
        <v>23</v>
      </c>
      <c r="K22" s="35">
        <f t="shared" ref="K22:O22" si="7">SUM(K34,K77,K130,K182,K188,K205)</f>
        <v>0</v>
      </c>
      <c r="L22" s="35">
        <f t="shared" si="7"/>
        <v>0</v>
      </c>
      <c r="M22" s="35">
        <f t="shared" si="7"/>
        <v>0</v>
      </c>
      <c r="N22" s="35">
        <f t="shared" si="7"/>
        <v>0</v>
      </c>
      <c r="O22" s="35">
        <f t="shared" si="7"/>
        <v>0</v>
      </c>
      <c r="P22" s="35">
        <f t="shared" ref="P22:T22" si="8">SUM(P34,P77,P130,P182,P188,P205)</f>
        <v>0</v>
      </c>
      <c r="Q22" s="35">
        <f t="shared" si="8"/>
        <v>0</v>
      </c>
      <c r="R22" s="35">
        <f t="shared" si="8"/>
        <v>0</v>
      </c>
      <c r="S22" s="35">
        <f t="shared" si="8"/>
        <v>0</v>
      </c>
      <c r="T22" s="35">
        <f t="shared" si="8"/>
        <v>0</v>
      </c>
      <c r="U22" s="35" t="s">
        <v>23</v>
      </c>
      <c r="V22" s="5"/>
      <c r="W22" s="5"/>
      <c r="X22" s="5"/>
      <c r="Y22" s="5"/>
      <c r="Z22" s="5"/>
      <c r="AA22" s="5"/>
    </row>
    <row r="23" spans="1:54" ht="31.5">
      <c r="A23" s="52"/>
      <c r="B23" s="55" t="s">
        <v>76</v>
      </c>
      <c r="C23" s="54" t="s">
        <v>22</v>
      </c>
      <c r="D23" s="36" t="str">
        <f t="shared" ref="D23" si="9">IF(NOT(SUM(D36,D40,D70,D89,D177,D199,D211)=0),SUM(D36,D40,D70,D89,D177,D199,D211),"нд")</f>
        <v>нд</v>
      </c>
      <c r="E23" s="37">
        <f t="shared" ref="E23:I23" si="10">SUM(E36,E40,E70,E89,E177,E199,E211)</f>
        <v>0</v>
      </c>
      <c r="F23" s="37">
        <f t="shared" si="10"/>
        <v>0</v>
      </c>
      <c r="G23" s="37">
        <f t="shared" si="10"/>
        <v>0</v>
      </c>
      <c r="H23" s="37">
        <f t="shared" si="10"/>
        <v>0</v>
      </c>
      <c r="I23" s="37">
        <f t="shared" si="10"/>
        <v>0</v>
      </c>
      <c r="J23" s="37" t="s">
        <v>23</v>
      </c>
      <c r="K23" s="37">
        <f t="shared" ref="K23:O23" si="11">SUM(K36,K40,K70,K89,K177,K199,K211)</f>
        <v>0</v>
      </c>
      <c r="L23" s="37">
        <f t="shared" si="11"/>
        <v>0</v>
      </c>
      <c r="M23" s="37">
        <f t="shared" si="11"/>
        <v>0</v>
      </c>
      <c r="N23" s="37">
        <f t="shared" si="11"/>
        <v>0</v>
      </c>
      <c r="O23" s="37">
        <f t="shared" si="11"/>
        <v>0</v>
      </c>
      <c r="P23" s="37">
        <f t="shared" ref="P23:T23" si="12">SUM(P36,P40,P70,P89,P177,P199,P211)</f>
        <v>0</v>
      </c>
      <c r="Q23" s="37">
        <f t="shared" si="12"/>
        <v>0</v>
      </c>
      <c r="R23" s="37">
        <f t="shared" si="12"/>
        <v>0</v>
      </c>
      <c r="S23" s="37">
        <f t="shared" si="12"/>
        <v>0</v>
      </c>
      <c r="T23" s="37">
        <f t="shared" si="12"/>
        <v>0</v>
      </c>
      <c r="U23" s="37" t="s">
        <v>23</v>
      </c>
      <c r="V23" s="5"/>
      <c r="W23" s="5"/>
      <c r="X23" s="5"/>
      <c r="Y23" s="5"/>
      <c r="Z23" s="5"/>
      <c r="AA23" s="5"/>
    </row>
    <row r="24" spans="1:54" ht="31.5">
      <c r="A24" s="38" t="s">
        <v>189</v>
      </c>
      <c r="B24" s="40" t="s">
        <v>190</v>
      </c>
      <c r="C24" s="39" t="s">
        <v>22</v>
      </c>
      <c r="D24" s="32" t="str">
        <f t="shared" ref="D24:I24" si="13">D31</f>
        <v>нд</v>
      </c>
      <c r="E24" s="33">
        <f t="shared" si="13"/>
        <v>0</v>
      </c>
      <c r="F24" s="33">
        <f t="shared" si="13"/>
        <v>0</v>
      </c>
      <c r="G24" s="33">
        <f t="shared" si="13"/>
        <v>0</v>
      </c>
      <c r="H24" s="33">
        <f t="shared" si="13"/>
        <v>0</v>
      </c>
      <c r="I24" s="33">
        <f t="shared" si="13"/>
        <v>0</v>
      </c>
      <c r="J24" s="33" t="s">
        <v>23</v>
      </c>
      <c r="K24" s="33">
        <f t="shared" ref="K24:O24" si="14">K31</f>
        <v>0</v>
      </c>
      <c r="L24" s="33">
        <f t="shared" si="14"/>
        <v>0</v>
      </c>
      <c r="M24" s="33">
        <f t="shared" si="14"/>
        <v>0</v>
      </c>
      <c r="N24" s="33">
        <f t="shared" si="14"/>
        <v>0</v>
      </c>
      <c r="O24" s="33">
        <f t="shared" si="14"/>
        <v>0</v>
      </c>
      <c r="P24" s="33">
        <f t="shared" ref="P24:T24" si="15">P31</f>
        <v>0</v>
      </c>
      <c r="Q24" s="33">
        <f t="shared" si="15"/>
        <v>0</v>
      </c>
      <c r="R24" s="33">
        <f t="shared" si="15"/>
        <v>0</v>
      </c>
      <c r="S24" s="33">
        <f t="shared" si="15"/>
        <v>0</v>
      </c>
      <c r="T24" s="33">
        <f t="shared" si="15"/>
        <v>0</v>
      </c>
      <c r="U24" s="33" t="s">
        <v>23</v>
      </c>
      <c r="V24" s="5"/>
      <c r="W24" s="5"/>
      <c r="X24" s="5"/>
      <c r="Y24" s="5"/>
      <c r="Z24" s="5"/>
      <c r="AA24" s="5"/>
    </row>
    <row r="25" spans="1:54" ht="47.25">
      <c r="A25" s="38" t="s">
        <v>191</v>
      </c>
      <c r="B25" s="40" t="s">
        <v>192</v>
      </c>
      <c r="C25" s="39" t="s">
        <v>22</v>
      </c>
      <c r="D25" s="32" t="str">
        <f t="shared" ref="D25:I25" si="16">D72</f>
        <v>нд</v>
      </c>
      <c r="E25" s="33">
        <f t="shared" si="16"/>
        <v>0</v>
      </c>
      <c r="F25" s="33">
        <f t="shared" si="16"/>
        <v>0</v>
      </c>
      <c r="G25" s="33">
        <f t="shared" si="16"/>
        <v>0</v>
      </c>
      <c r="H25" s="33">
        <f t="shared" si="16"/>
        <v>0</v>
      </c>
      <c r="I25" s="33">
        <f t="shared" si="16"/>
        <v>0</v>
      </c>
      <c r="J25" s="33" t="s">
        <v>23</v>
      </c>
      <c r="K25" s="33">
        <f t="shared" ref="K25:O25" si="17">K72</f>
        <v>0</v>
      </c>
      <c r="L25" s="33">
        <f t="shared" si="17"/>
        <v>0</v>
      </c>
      <c r="M25" s="33">
        <f t="shared" si="17"/>
        <v>0</v>
      </c>
      <c r="N25" s="33">
        <f t="shared" si="17"/>
        <v>0</v>
      </c>
      <c r="O25" s="33">
        <f t="shared" si="17"/>
        <v>0</v>
      </c>
      <c r="P25" s="33">
        <f t="shared" ref="P25:T25" si="18">P72</f>
        <v>0</v>
      </c>
      <c r="Q25" s="33">
        <f t="shared" si="18"/>
        <v>0</v>
      </c>
      <c r="R25" s="33">
        <f t="shared" si="18"/>
        <v>0</v>
      </c>
      <c r="S25" s="33">
        <f t="shared" si="18"/>
        <v>0</v>
      </c>
      <c r="T25" s="33">
        <f t="shared" si="18"/>
        <v>0</v>
      </c>
      <c r="U25" s="33" t="s">
        <v>23</v>
      </c>
      <c r="V25" s="5"/>
      <c r="W25" s="5"/>
      <c r="X25" s="5"/>
      <c r="Y25" s="5"/>
      <c r="Z25" s="5"/>
      <c r="AA25" s="5"/>
    </row>
    <row r="26" spans="1:54" ht="78.75" customHeight="1">
      <c r="A26" s="38" t="s">
        <v>193</v>
      </c>
      <c r="B26" s="40" t="s">
        <v>194</v>
      </c>
      <c r="C26" s="39" t="s">
        <v>22</v>
      </c>
      <c r="D26" s="32" t="str">
        <f t="shared" ref="D26:I26" si="19">D171</f>
        <v>нд</v>
      </c>
      <c r="E26" s="33">
        <f t="shared" si="19"/>
        <v>0</v>
      </c>
      <c r="F26" s="33">
        <f t="shared" si="19"/>
        <v>0</v>
      </c>
      <c r="G26" s="33">
        <f t="shared" si="19"/>
        <v>0</v>
      </c>
      <c r="H26" s="33">
        <f t="shared" si="19"/>
        <v>0</v>
      </c>
      <c r="I26" s="33">
        <f t="shared" si="19"/>
        <v>0</v>
      </c>
      <c r="J26" s="33" t="s">
        <v>23</v>
      </c>
      <c r="K26" s="33">
        <f t="shared" ref="K26:O26" si="20">K171</f>
        <v>0</v>
      </c>
      <c r="L26" s="33">
        <f t="shared" si="20"/>
        <v>0</v>
      </c>
      <c r="M26" s="33">
        <f t="shared" si="20"/>
        <v>0</v>
      </c>
      <c r="N26" s="33">
        <f t="shared" si="20"/>
        <v>0</v>
      </c>
      <c r="O26" s="33">
        <f t="shared" si="20"/>
        <v>0</v>
      </c>
      <c r="P26" s="33">
        <f t="shared" ref="P26:T26" si="21">P171</f>
        <v>0</v>
      </c>
      <c r="Q26" s="33">
        <f t="shared" si="21"/>
        <v>0</v>
      </c>
      <c r="R26" s="33">
        <f t="shared" si="21"/>
        <v>0</v>
      </c>
      <c r="S26" s="33">
        <f t="shared" si="21"/>
        <v>0</v>
      </c>
      <c r="T26" s="33">
        <f t="shared" si="21"/>
        <v>0</v>
      </c>
      <c r="U26" s="33" t="s">
        <v>23</v>
      </c>
      <c r="V26" s="5"/>
      <c r="W26" s="5"/>
      <c r="X26" s="5"/>
      <c r="Y26" s="5"/>
      <c r="Z26" s="5"/>
      <c r="AA26" s="5"/>
    </row>
    <row r="27" spans="1:54" ht="47.25">
      <c r="A27" s="38" t="s">
        <v>195</v>
      </c>
      <c r="B27" s="40" t="s">
        <v>196</v>
      </c>
      <c r="C27" s="39" t="s">
        <v>22</v>
      </c>
      <c r="D27" s="32" t="str">
        <f t="shared" ref="D27:I27" si="22">D176</f>
        <v>нд</v>
      </c>
      <c r="E27" s="33">
        <f t="shared" si="22"/>
        <v>0</v>
      </c>
      <c r="F27" s="33">
        <f t="shared" si="22"/>
        <v>0</v>
      </c>
      <c r="G27" s="33">
        <f t="shared" si="22"/>
        <v>0</v>
      </c>
      <c r="H27" s="33">
        <f t="shared" si="22"/>
        <v>0</v>
      </c>
      <c r="I27" s="33">
        <f t="shared" si="22"/>
        <v>0</v>
      </c>
      <c r="J27" s="33" t="s">
        <v>23</v>
      </c>
      <c r="K27" s="33">
        <f t="shared" ref="K27:O27" si="23">K176</f>
        <v>0</v>
      </c>
      <c r="L27" s="33">
        <f t="shared" si="23"/>
        <v>0</v>
      </c>
      <c r="M27" s="33">
        <f t="shared" si="23"/>
        <v>0</v>
      </c>
      <c r="N27" s="33">
        <f t="shared" si="23"/>
        <v>0</v>
      </c>
      <c r="O27" s="33">
        <f t="shared" si="23"/>
        <v>0</v>
      </c>
      <c r="P27" s="33">
        <f t="shared" ref="P27:T27" si="24">P176</f>
        <v>0</v>
      </c>
      <c r="Q27" s="33">
        <f t="shared" si="24"/>
        <v>0</v>
      </c>
      <c r="R27" s="33">
        <f t="shared" si="24"/>
        <v>0</v>
      </c>
      <c r="S27" s="33">
        <f t="shared" si="24"/>
        <v>0</v>
      </c>
      <c r="T27" s="33">
        <f t="shared" si="24"/>
        <v>0</v>
      </c>
      <c r="U27" s="33" t="s">
        <v>23</v>
      </c>
    </row>
    <row r="28" spans="1:54" ht="47.25">
      <c r="A28" s="38" t="s">
        <v>197</v>
      </c>
      <c r="B28" s="40" t="s">
        <v>198</v>
      </c>
      <c r="C28" s="39" t="s">
        <v>22</v>
      </c>
      <c r="D28" s="32" t="str">
        <f t="shared" ref="D28:I28" si="25">D184</f>
        <v>нд</v>
      </c>
      <c r="E28" s="33">
        <f t="shared" si="25"/>
        <v>0</v>
      </c>
      <c r="F28" s="33">
        <f t="shared" si="25"/>
        <v>0</v>
      </c>
      <c r="G28" s="33">
        <f t="shared" si="25"/>
        <v>0</v>
      </c>
      <c r="H28" s="33">
        <f t="shared" si="25"/>
        <v>0</v>
      </c>
      <c r="I28" s="33">
        <f t="shared" si="25"/>
        <v>0</v>
      </c>
      <c r="J28" s="33" t="s">
        <v>23</v>
      </c>
      <c r="K28" s="33">
        <f t="shared" ref="K28:O28" si="26">K184</f>
        <v>0</v>
      </c>
      <c r="L28" s="33">
        <f t="shared" si="26"/>
        <v>0</v>
      </c>
      <c r="M28" s="33">
        <f t="shared" si="26"/>
        <v>0</v>
      </c>
      <c r="N28" s="33">
        <f t="shared" si="26"/>
        <v>0</v>
      </c>
      <c r="O28" s="33">
        <f t="shared" si="26"/>
        <v>0</v>
      </c>
      <c r="P28" s="33">
        <f t="shared" ref="P28:T28" si="27">P184</f>
        <v>0</v>
      </c>
      <c r="Q28" s="33">
        <f t="shared" si="27"/>
        <v>0</v>
      </c>
      <c r="R28" s="33">
        <f t="shared" si="27"/>
        <v>0</v>
      </c>
      <c r="S28" s="33">
        <f t="shared" si="27"/>
        <v>0</v>
      </c>
      <c r="T28" s="33">
        <f t="shared" si="27"/>
        <v>0</v>
      </c>
      <c r="U28" s="33" t="s">
        <v>23</v>
      </c>
    </row>
    <row r="29" spans="1:54" ht="31.5">
      <c r="A29" s="38" t="s">
        <v>199</v>
      </c>
      <c r="B29" s="40" t="s">
        <v>200</v>
      </c>
      <c r="C29" s="39" t="s">
        <v>22</v>
      </c>
      <c r="D29" s="32" t="str">
        <f t="shared" ref="D29:I29" si="28">D186</f>
        <v>нд</v>
      </c>
      <c r="E29" s="33">
        <f t="shared" si="28"/>
        <v>0</v>
      </c>
      <c r="F29" s="33">
        <f t="shared" si="28"/>
        <v>0</v>
      </c>
      <c r="G29" s="33">
        <f t="shared" si="28"/>
        <v>0</v>
      </c>
      <c r="H29" s="33">
        <f t="shared" si="28"/>
        <v>0</v>
      </c>
      <c r="I29" s="33">
        <f t="shared" si="28"/>
        <v>0</v>
      </c>
      <c r="J29" s="33" t="s">
        <v>23</v>
      </c>
      <c r="K29" s="33">
        <f t="shared" ref="K29:O29" si="29">K186</f>
        <v>0</v>
      </c>
      <c r="L29" s="33">
        <f t="shared" si="29"/>
        <v>0</v>
      </c>
      <c r="M29" s="33">
        <f t="shared" si="29"/>
        <v>0</v>
      </c>
      <c r="N29" s="33">
        <f t="shared" si="29"/>
        <v>0</v>
      </c>
      <c r="O29" s="33">
        <f t="shared" si="29"/>
        <v>0</v>
      </c>
      <c r="P29" s="33">
        <f t="shared" ref="P29:T29" si="30">P186</f>
        <v>0</v>
      </c>
      <c r="Q29" s="33">
        <f t="shared" si="30"/>
        <v>0</v>
      </c>
      <c r="R29" s="33">
        <f t="shared" si="30"/>
        <v>0</v>
      </c>
      <c r="S29" s="33">
        <f t="shared" si="30"/>
        <v>0</v>
      </c>
      <c r="T29" s="33">
        <f t="shared" si="30"/>
        <v>0</v>
      </c>
      <c r="U29" s="33" t="s">
        <v>23</v>
      </c>
    </row>
    <row r="30" spans="1:54">
      <c r="A30" s="57" t="s">
        <v>201</v>
      </c>
      <c r="B30" s="58" t="s">
        <v>202</v>
      </c>
      <c r="C30" s="59" t="s">
        <v>22</v>
      </c>
      <c r="D30" s="60" t="str">
        <f>D21</f>
        <v>нд</v>
      </c>
      <c r="E30" s="86">
        <f t="shared" ref="E30:I30" si="31">E21</f>
        <v>0</v>
      </c>
      <c r="F30" s="86">
        <f t="shared" si="31"/>
        <v>0</v>
      </c>
      <c r="G30" s="86">
        <f t="shared" si="31"/>
        <v>0</v>
      </c>
      <c r="H30" s="86">
        <f t="shared" si="31"/>
        <v>0</v>
      </c>
      <c r="I30" s="86">
        <f t="shared" si="31"/>
        <v>0</v>
      </c>
      <c r="J30" s="86" t="s">
        <v>23</v>
      </c>
      <c r="K30" s="86">
        <f t="shared" ref="K30:O30" si="32">K21</f>
        <v>0</v>
      </c>
      <c r="L30" s="86">
        <f t="shared" si="32"/>
        <v>0</v>
      </c>
      <c r="M30" s="86">
        <f t="shared" si="32"/>
        <v>0</v>
      </c>
      <c r="N30" s="86">
        <f t="shared" si="32"/>
        <v>0</v>
      </c>
      <c r="O30" s="86">
        <f t="shared" si="32"/>
        <v>0</v>
      </c>
      <c r="P30" s="86">
        <f t="shared" ref="P30:T30" si="33">P21</f>
        <v>0</v>
      </c>
      <c r="Q30" s="86">
        <f t="shared" si="33"/>
        <v>0</v>
      </c>
      <c r="R30" s="86">
        <f t="shared" si="33"/>
        <v>0</v>
      </c>
      <c r="S30" s="86">
        <f t="shared" si="33"/>
        <v>0</v>
      </c>
      <c r="T30" s="86">
        <f t="shared" si="33"/>
        <v>0</v>
      </c>
      <c r="U30" s="86" t="s">
        <v>23</v>
      </c>
    </row>
    <row r="31" spans="1:54" ht="31.5">
      <c r="A31" s="61" t="s">
        <v>24</v>
      </c>
      <c r="B31" s="62" t="s">
        <v>203</v>
      </c>
      <c r="C31" s="63" t="s">
        <v>22</v>
      </c>
      <c r="D31" s="64" t="str">
        <f t="shared" ref="D31" si="34">IF(NOT(SUM(D32,D46,D51,D66)=0),SUM(D32,D46,D51,D66),"нд")</f>
        <v>нд</v>
      </c>
      <c r="E31" s="87">
        <f t="shared" ref="E31:I31" si="35">SUM(E32,E46,E51,E66)</f>
        <v>0</v>
      </c>
      <c r="F31" s="87">
        <f t="shared" si="35"/>
        <v>0</v>
      </c>
      <c r="G31" s="87">
        <f t="shared" si="35"/>
        <v>0</v>
      </c>
      <c r="H31" s="87">
        <f t="shared" si="35"/>
        <v>0</v>
      </c>
      <c r="I31" s="87">
        <f t="shared" si="35"/>
        <v>0</v>
      </c>
      <c r="J31" s="87" t="s">
        <v>23</v>
      </c>
      <c r="K31" s="87">
        <f t="shared" ref="K31:O31" si="36">SUM(K32,K46,K51,K66)</f>
        <v>0</v>
      </c>
      <c r="L31" s="87">
        <f t="shared" si="36"/>
        <v>0</v>
      </c>
      <c r="M31" s="87">
        <f t="shared" si="36"/>
        <v>0</v>
      </c>
      <c r="N31" s="87">
        <f t="shared" si="36"/>
        <v>0</v>
      </c>
      <c r="O31" s="87">
        <f t="shared" si="36"/>
        <v>0</v>
      </c>
      <c r="P31" s="87">
        <f t="shared" ref="P31:T31" si="37">SUM(P32,P46,P51,P66)</f>
        <v>0</v>
      </c>
      <c r="Q31" s="87">
        <f t="shared" si="37"/>
        <v>0</v>
      </c>
      <c r="R31" s="87">
        <f t="shared" si="37"/>
        <v>0</v>
      </c>
      <c r="S31" s="87">
        <f t="shared" si="37"/>
        <v>0</v>
      </c>
      <c r="T31" s="87">
        <f t="shared" si="37"/>
        <v>0</v>
      </c>
      <c r="U31" s="87" t="s">
        <v>23</v>
      </c>
    </row>
    <row r="32" spans="1:54" ht="47.25">
      <c r="A32" s="65" t="s">
        <v>25</v>
      </c>
      <c r="B32" s="66" t="s">
        <v>204</v>
      </c>
      <c r="C32" s="67" t="s">
        <v>22</v>
      </c>
      <c r="D32" s="68" t="str">
        <f t="shared" ref="D32" si="38">IF(NOT(SUM(D33,D39,D44)=0),SUM(D33,D39,D44),"нд")</f>
        <v>нд</v>
      </c>
      <c r="E32" s="88">
        <f t="shared" ref="E32:I32" si="39">SUM(E33,E39,E44)</f>
        <v>0</v>
      </c>
      <c r="F32" s="88">
        <f t="shared" si="39"/>
        <v>0</v>
      </c>
      <c r="G32" s="88">
        <f t="shared" si="39"/>
        <v>0</v>
      </c>
      <c r="H32" s="88">
        <f t="shared" si="39"/>
        <v>0</v>
      </c>
      <c r="I32" s="88">
        <f t="shared" si="39"/>
        <v>0</v>
      </c>
      <c r="J32" s="88" t="s">
        <v>23</v>
      </c>
      <c r="K32" s="88">
        <f t="shared" ref="K32:O32" si="40">SUM(K33,K39,K44)</f>
        <v>0</v>
      </c>
      <c r="L32" s="88">
        <f t="shared" si="40"/>
        <v>0</v>
      </c>
      <c r="M32" s="88">
        <f t="shared" si="40"/>
        <v>0</v>
      </c>
      <c r="N32" s="88">
        <f t="shared" si="40"/>
        <v>0</v>
      </c>
      <c r="O32" s="88">
        <f t="shared" si="40"/>
        <v>0</v>
      </c>
      <c r="P32" s="88">
        <f t="shared" ref="P32:T32" si="41">SUM(P33,P39,P44)</f>
        <v>0</v>
      </c>
      <c r="Q32" s="88">
        <f t="shared" si="41"/>
        <v>0</v>
      </c>
      <c r="R32" s="88">
        <f t="shared" si="41"/>
        <v>0</v>
      </c>
      <c r="S32" s="88">
        <f t="shared" si="41"/>
        <v>0</v>
      </c>
      <c r="T32" s="88">
        <f t="shared" si="41"/>
        <v>0</v>
      </c>
      <c r="U32" s="88" t="s">
        <v>23</v>
      </c>
    </row>
    <row r="33" spans="1:21" ht="78.75">
      <c r="A33" s="69" t="s">
        <v>26</v>
      </c>
      <c r="B33" s="70" t="s">
        <v>205</v>
      </c>
      <c r="C33" s="71" t="s">
        <v>22</v>
      </c>
      <c r="D33" s="71" t="str">
        <f t="shared" ref="D33" si="42">IF(NOT(SUM(D34,D36)=0),SUM(D34,D36),"нд")</f>
        <v>нд</v>
      </c>
      <c r="E33" s="89">
        <f t="shared" ref="E33:I33" si="43">SUM(E34,E36)</f>
        <v>0</v>
      </c>
      <c r="F33" s="89">
        <f t="shared" si="43"/>
        <v>0</v>
      </c>
      <c r="G33" s="89">
        <f t="shared" si="43"/>
        <v>0</v>
      </c>
      <c r="H33" s="89">
        <f t="shared" si="43"/>
        <v>0</v>
      </c>
      <c r="I33" s="89">
        <f t="shared" si="43"/>
        <v>0</v>
      </c>
      <c r="J33" s="89" t="s">
        <v>23</v>
      </c>
      <c r="K33" s="89">
        <f t="shared" ref="K33:O33" si="44">SUM(K34,K36)</f>
        <v>0</v>
      </c>
      <c r="L33" s="89">
        <f t="shared" si="44"/>
        <v>0</v>
      </c>
      <c r="M33" s="89">
        <f t="shared" si="44"/>
        <v>0</v>
      </c>
      <c r="N33" s="89">
        <f t="shared" si="44"/>
        <v>0</v>
      </c>
      <c r="O33" s="89">
        <f t="shared" si="44"/>
        <v>0</v>
      </c>
      <c r="P33" s="89">
        <f t="shared" ref="P33:T33" si="45">SUM(P34,P36)</f>
        <v>0</v>
      </c>
      <c r="Q33" s="89">
        <f t="shared" si="45"/>
        <v>0</v>
      </c>
      <c r="R33" s="89">
        <f t="shared" si="45"/>
        <v>0</v>
      </c>
      <c r="S33" s="89">
        <f t="shared" si="45"/>
        <v>0</v>
      </c>
      <c r="T33" s="89">
        <f t="shared" si="45"/>
        <v>0</v>
      </c>
      <c r="U33" s="89" t="s">
        <v>23</v>
      </c>
    </row>
    <row r="34" spans="1:21" ht="15.75" customHeight="1">
      <c r="A34" s="41" t="s">
        <v>27</v>
      </c>
      <c r="B34" s="42" t="s">
        <v>28</v>
      </c>
      <c r="C34" s="34" t="s">
        <v>22</v>
      </c>
      <c r="D34" s="50" t="str">
        <f t="shared" ref="D34" si="46">IF(NOT(SUM(D35:D35)=0),SUM(D35:D35),"нд")</f>
        <v>нд</v>
      </c>
      <c r="E34" s="35">
        <f t="shared" ref="E34:I34" si="47">SUM(E35:E35)</f>
        <v>0</v>
      </c>
      <c r="F34" s="35">
        <f t="shared" si="47"/>
        <v>0</v>
      </c>
      <c r="G34" s="35">
        <f t="shared" si="47"/>
        <v>0</v>
      </c>
      <c r="H34" s="35">
        <f t="shared" si="47"/>
        <v>0</v>
      </c>
      <c r="I34" s="35">
        <f t="shared" si="47"/>
        <v>0</v>
      </c>
      <c r="J34" s="35" t="s">
        <v>23</v>
      </c>
      <c r="K34" s="35">
        <f t="shared" ref="K34:T34" si="48">SUM(K35:K35)</f>
        <v>0</v>
      </c>
      <c r="L34" s="35">
        <f t="shared" si="48"/>
        <v>0</v>
      </c>
      <c r="M34" s="35">
        <f t="shared" si="48"/>
        <v>0</v>
      </c>
      <c r="N34" s="35">
        <f t="shared" si="48"/>
        <v>0</v>
      </c>
      <c r="O34" s="35">
        <f t="shared" si="48"/>
        <v>0</v>
      </c>
      <c r="P34" s="35">
        <f t="shared" si="48"/>
        <v>0</v>
      </c>
      <c r="Q34" s="35">
        <f t="shared" si="48"/>
        <v>0</v>
      </c>
      <c r="R34" s="35">
        <f t="shared" si="48"/>
        <v>0</v>
      </c>
      <c r="S34" s="35">
        <f t="shared" si="48"/>
        <v>0</v>
      </c>
      <c r="T34" s="35">
        <f t="shared" si="48"/>
        <v>0</v>
      </c>
      <c r="U34" s="35" t="s">
        <v>23</v>
      </c>
    </row>
    <row r="35" spans="1:21" ht="157.5" customHeight="1">
      <c r="A35" s="44" t="s">
        <v>206</v>
      </c>
      <c r="B35" s="72" t="s">
        <v>207</v>
      </c>
      <c r="C35" s="73" t="s">
        <v>208</v>
      </c>
      <c r="D35" s="73" t="s">
        <v>23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  <c r="J35" s="47" t="s">
        <v>23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8">
        <f t="shared" ref="P35:P84" si="49">K35-E35</f>
        <v>0</v>
      </c>
      <c r="Q35" s="48">
        <f t="shared" ref="Q35:Q84" si="50">L35-F35</f>
        <v>0</v>
      </c>
      <c r="R35" s="48">
        <f t="shared" ref="R35:R84" si="51">M35-G35</f>
        <v>0</v>
      </c>
      <c r="S35" s="48">
        <f t="shared" ref="S35:S84" si="52">N35-H35</f>
        <v>0</v>
      </c>
      <c r="T35" s="48">
        <f t="shared" ref="T35:T84" si="53">O35-I35</f>
        <v>0</v>
      </c>
      <c r="U35" s="47" t="s">
        <v>23</v>
      </c>
    </row>
    <row r="36" spans="1:21" ht="31.5">
      <c r="A36" s="52" t="s">
        <v>47</v>
      </c>
      <c r="B36" s="55" t="s">
        <v>76</v>
      </c>
      <c r="C36" s="54" t="s">
        <v>22</v>
      </c>
      <c r="D36" s="36" t="str">
        <f t="shared" ref="D36" si="54">IF(NOT(SUM(D37,D38)=0),SUM(D37,D38),"нд")</f>
        <v>нд</v>
      </c>
      <c r="E36" s="37">
        <f t="shared" ref="E36:I36" si="55">SUM(E37,E38)</f>
        <v>0</v>
      </c>
      <c r="F36" s="37">
        <f t="shared" si="55"/>
        <v>0</v>
      </c>
      <c r="G36" s="37">
        <f t="shared" si="55"/>
        <v>0</v>
      </c>
      <c r="H36" s="37">
        <f t="shared" si="55"/>
        <v>0</v>
      </c>
      <c r="I36" s="37">
        <f t="shared" si="55"/>
        <v>0</v>
      </c>
      <c r="J36" s="37" t="s">
        <v>23</v>
      </c>
      <c r="K36" s="37">
        <f t="shared" ref="K36:T36" si="56">SUM(K37,K38)</f>
        <v>0</v>
      </c>
      <c r="L36" s="37">
        <f t="shared" si="56"/>
        <v>0</v>
      </c>
      <c r="M36" s="37">
        <f t="shared" si="56"/>
        <v>0</v>
      </c>
      <c r="N36" s="37">
        <f t="shared" si="56"/>
        <v>0</v>
      </c>
      <c r="O36" s="37">
        <f t="shared" si="56"/>
        <v>0</v>
      </c>
      <c r="P36" s="37">
        <f t="shared" si="56"/>
        <v>0</v>
      </c>
      <c r="Q36" s="37">
        <f t="shared" si="56"/>
        <v>0</v>
      </c>
      <c r="R36" s="37">
        <f t="shared" si="56"/>
        <v>0</v>
      </c>
      <c r="S36" s="37">
        <f t="shared" si="56"/>
        <v>0</v>
      </c>
      <c r="T36" s="37">
        <f t="shared" si="56"/>
        <v>0</v>
      </c>
      <c r="U36" s="37" t="s">
        <v>23</v>
      </c>
    </row>
    <row r="37" spans="1:21" ht="47.25">
      <c r="A37" s="44" t="s">
        <v>209</v>
      </c>
      <c r="B37" s="72" t="s">
        <v>178</v>
      </c>
      <c r="C37" s="73" t="s">
        <v>179</v>
      </c>
      <c r="D37" s="74" t="s">
        <v>23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7" t="s">
        <v>23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f t="shared" si="49"/>
        <v>0</v>
      </c>
      <c r="Q37" s="48">
        <f t="shared" si="50"/>
        <v>0</v>
      </c>
      <c r="R37" s="48">
        <f t="shared" si="51"/>
        <v>0</v>
      </c>
      <c r="S37" s="48">
        <f t="shared" si="52"/>
        <v>0</v>
      </c>
      <c r="T37" s="48">
        <f t="shared" si="53"/>
        <v>0</v>
      </c>
      <c r="U37" s="47" t="s">
        <v>23</v>
      </c>
    </row>
    <row r="38" spans="1:21" ht="110.25">
      <c r="A38" s="44" t="s">
        <v>210</v>
      </c>
      <c r="B38" s="72" t="s">
        <v>211</v>
      </c>
      <c r="C38" s="73" t="s">
        <v>212</v>
      </c>
      <c r="D38" s="73" t="s">
        <v>23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7" t="s">
        <v>23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f t="shared" si="49"/>
        <v>0</v>
      </c>
      <c r="Q38" s="48">
        <f t="shared" si="50"/>
        <v>0</v>
      </c>
      <c r="R38" s="48">
        <f t="shared" si="51"/>
        <v>0</v>
      </c>
      <c r="S38" s="48">
        <f t="shared" si="52"/>
        <v>0</v>
      </c>
      <c r="T38" s="48">
        <f t="shared" si="53"/>
        <v>0</v>
      </c>
      <c r="U38" s="47" t="s">
        <v>23</v>
      </c>
    </row>
    <row r="39" spans="1:21" ht="78.75">
      <c r="A39" s="69" t="s">
        <v>53</v>
      </c>
      <c r="B39" s="70" t="s">
        <v>213</v>
      </c>
      <c r="C39" s="71" t="s">
        <v>22</v>
      </c>
      <c r="D39" s="71" t="str">
        <f t="shared" ref="D39" si="57">IF(NOT(SUM(D40)=0),SUM(D40),"нд")</f>
        <v>нд</v>
      </c>
      <c r="E39" s="89">
        <f t="shared" ref="E39:I39" si="58">SUM(E40)</f>
        <v>0</v>
      </c>
      <c r="F39" s="89">
        <f t="shared" si="58"/>
        <v>0</v>
      </c>
      <c r="G39" s="89">
        <f t="shared" si="58"/>
        <v>0</v>
      </c>
      <c r="H39" s="89">
        <f t="shared" si="58"/>
        <v>0</v>
      </c>
      <c r="I39" s="89">
        <f t="shared" si="58"/>
        <v>0</v>
      </c>
      <c r="J39" s="89" t="s">
        <v>23</v>
      </c>
      <c r="K39" s="89">
        <f t="shared" ref="K39:T39" si="59">SUM(K40)</f>
        <v>0</v>
      </c>
      <c r="L39" s="89">
        <f t="shared" si="59"/>
        <v>0</v>
      </c>
      <c r="M39" s="89">
        <f t="shared" si="59"/>
        <v>0</v>
      </c>
      <c r="N39" s="89">
        <f t="shared" si="59"/>
        <v>0</v>
      </c>
      <c r="O39" s="89">
        <f t="shared" si="59"/>
        <v>0</v>
      </c>
      <c r="P39" s="89">
        <f t="shared" si="59"/>
        <v>0</v>
      </c>
      <c r="Q39" s="89">
        <f t="shared" si="59"/>
        <v>0</v>
      </c>
      <c r="R39" s="89">
        <f t="shared" si="59"/>
        <v>0</v>
      </c>
      <c r="S39" s="89">
        <f t="shared" si="59"/>
        <v>0</v>
      </c>
      <c r="T39" s="89">
        <f t="shared" si="59"/>
        <v>0</v>
      </c>
      <c r="U39" s="89" t="s">
        <v>23</v>
      </c>
    </row>
    <row r="40" spans="1:21" ht="31.5">
      <c r="A40" s="52" t="s">
        <v>214</v>
      </c>
      <c r="B40" s="55" t="s">
        <v>76</v>
      </c>
      <c r="C40" s="54" t="s">
        <v>22</v>
      </c>
      <c r="D40" s="36" t="str">
        <f t="shared" ref="D40" si="60">IF(NOT(SUM(D41:D43)=0),SUM(D41:D43),"нд")</f>
        <v>нд</v>
      </c>
      <c r="E40" s="37">
        <f t="shared" ref="E40:I40" si="61">SUM(E41:E43)</f>
        <v>0</v>
      </c>
      <c r="F40" s="37">
        <f t="shared" si="61"/>
        <v>0</v>
      </c>
      <c r="G40" s="37">
        <f t="shared" si="61"/>
        <v>0</v>
      </c>
      <c r="H40" s="37">
        <f t="shared" si="61"/>
        <v>0</v>
      </c>
      <c r="I40" s="37">
        <f t="shared" si="61"/>
        <v>0</v>
      </c>
      <c r="J40" s="37" t="s">
        <v>23</v>
      </c>
      <c r="K40" s="37">
        <f t="shared" ref="K40:O40" si="62">SUM(K41:K43)</f>
        <v>0</v>
      </c>
      <c r="L40" s="37">
        <f t="shared" si="62"/>
        <v>0</v>
      </c>
      <c r="M40" s="37">
        <f t="shared" si="62"/>
        <v>0</v>
      </c>
      <c r="N40" s="37">
        <f t="shared" si="62"/>
        <v>0</v>
      </c>
      <c r="O40" s="37">
        <f t="shared" si="62"/>
        <v>0</v>
      </c>
      <c r="P40" s="37">
        <f t="shared" ref="P40:T40" si="63">SUM(P41:P43)</f>
        <v>0</v>
      </c>
      <c r="Q40" s="37">
        <f t="shared" si="63"/>
        <v>0</v>
      </c>
      <c r="R40" s="37">
        <f t="shared" si="63"/>
        <v>0</v>
      </c>
      <c r="S40" s="37">
        <f t="shared" si="63"/>
        <v>0</v>
      </c>
      <c r="T40" s="37">
        <f t="shared" si="63"/>
        <v>0</v>
      </c>
      <c r="U40" s="37" t="s">
        <v>23</v>
      </c>
    </row>
    <row r="41" spans="1:21" ht="47.25">
      <c r="A41" s="44" t="s">
        <v>215</v>
      </c>
      <c r="B41" s="72" t="s">
        <v>180</v>
      </c>
      <c r="C41" s="73" t="s">
        <v>181</v>
      </c>
      <c r="D41" s="74" t="s">
        <v>23</v>
      </c>
      <c r="E41" s="48">
        <v>0</v>
      </c>
      <c r="F41" s="48">
        <v>0</v>
      </c>
      <c r="G41" s="48">
        <v>0</v>
      </c>
      <c r="H41" s="48">
        <v>0</v>
      </c>
      <c r="I41" s="48">
        <v>0</v>
      </c>
      <c r="J41" s="47" t="s">
        <v>23</v>
      </c>
      <c r="K41" s="48">
        <v>0</v>
      </c>
      <c r="L41" s="48">
        <v>0</v>
      </c>
      <c r="M41" s="48">
        <v>0</v>
      </c>
      <c r="N41" s="48">
        <v>0</v>
      </c>
      <c r="O41" s="48">
        <v>0</v>
      </c>
      <c r="P41" s="48">
        <f t="shared" si="49"/>
        <v>0</v>
      </c>
      <c r="Q41" s="48">
        <f t="shared" si="50"/>
        <v>0</v>
      </c>
      <c r="R41" s="48">
        <f t="shared" si="51"/>
        <v>0</v>
      </c>
      <c r="S41" s="48">
        <f t="shared" si="52"/>
        <v>0</v>
      </c>
      <c r="T41" s="48">
        <f t="shared" si="53"/>
        <v>0</v>
      </c>
      <c r="U41" s="47" t="s">
        <v>23</v>
      </c>
    </row>
    <row r="42" spans="1:21" ht="141.75">
      <c r="A42" s="44" t="s">
        <v>216</v>
      </c>
      <c r="B42" s="72" t="s">
        <v>217</v>
      </c>
      <c r="C42" s="73" t="s">
        <v>218</v>
      </c>
      <c r="D42" s="73" t="s">
        <v>23</v>
      </c>
      <c r="E42" s="48">
        <v>0</v>
      </c>
      <c r="F42" s="48">
        <v>0</v>
      </c>
      <c r="G42" s="48">
        <v>0</v>
      </c>
      <c r="H42" s="48">
        <v>0</v>
      </c>
      <c r="I42" s="48">
        <v>0</v>
      </c>
      <c r="J42" s="47" t="s">
        <v>23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48">
        <f t="shared" si="49"/>
        <v>0</v>
      </c>
      <c r="Q42" s="48">
        <f t="shared" si="50"/>
        <v>0</v>
      </c>
      <c r="R42" s="48">
        <f t="shared" si="51"/>
        <v>0</v>
      </c>
      <c r="S42" s="48">
        <f t="shared" si="52"/>
        <v>0</v>
      </c>
      <c r="T42" s="48">
        <f t="shared" si="53"/>
        <v>0</v>
      </c>
      <c r="U42" s="47" t="s">
        <v>23</v>
      </c>
    </row>
    <row r="43" spans="1:21" ht="78.75">
      <c r="A43" s="44" t="s">
        <v>219</v>
      </c>
      <c r="B43" s="72" t="s">
        <v>220</v>
      </c>
      <c r="C43" s="73" t="s">
        <v>221</v>
      </c>
      <c r="D43" s="73" t="s">
        <v>23</v>
      </c>
      <c r="E43" s="48">
        <v>0</v>
      </c>
      <c r="F43" s="48">
        <v>0</v>
      </c>
      <c r="G43" s="48">
        <v>0</v>
      </c>
      <c r="H43" s="48">
        <v>0</v>
      </c>
      <c r="I43" s="48">
        <v>0</v>
      </c>
      <c r="J43" s="47" t="s">
        <v>23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f t="shared" si="49"/>
        <v>0</v>
      </c>
      <c r="Q43" s="48">
        <f t="shared" si="50"/>
        <v>0</v>
      </c>
      <c r="R43" s="48">
        <f t="shared" si="51"/>
        <v>0</v>
      </c>
      <c r="S43" s="48">
        <f t="shared" si="52"/>
        <v>0</v>
      </c>
      <c r="T43" s="48">
        <f t="shared" si="53"/>
        <v>0</v>
      </c>
      <c r="U43" s="47" t="s">
        <v>23</v>
      </c>
    </row>
    <row r="44" spans="1:21" ht="63">
      <c r="A44" s="69" t="s">
        <v>222</v>
      </c>
      <c r="B44" s="70" t="s">
        <v>223</v>
      </c>
      <c r="C44" s="71" t="s">
        <v>22</v>
      </c>
      <c r="D44" s="71" t="str">
        <f t="shared" ref="D44" si="64">IF(NOT(SUM(D45)=0),SUM(D45),"нд")</f>
        <v>нд</v>
      </c>
      <c r="E44" s="89">
        <f t="shared" ref="E44:I44" si="65">SUM(E45)</f>
        <v>0</v>
      </c>
      <c r="F44" s="89">
        <f t="shared" si="65"/>
        <v>0</v>
      </c>
      <c r="G44" s="89">
        <f t="shared" si="65"/>
        <v>0</v>
      </c>
      <c r="H44" s="89">
        <f t="shared" si="65"/>
        <v>0</v>
      </c>
      <c r="I44" s="89">
        <f t="shared" si="65"/>
        <v>0</v>
      </c>
      <c r="J44" s="89" t="s">
        <v>23</v>
      </c>
      <c r="K44" s="89">
        <f t="shared" ref="K44:T44" si="66">SUM(K45)</f>
        <v>0</v>
      </c>
      <c r="L44" s="89">
        <f t="shared" si="66"/>
        <v>0</v>
      </c>
      <c r="M44" s="89">
        <f t="shared" si="66"/>
        <v>0</v>
      </c>
      <c r="N44" s="89">
        <f t="shared" si="66"/>
        <v>0</v>
      </c>
      <c r="O44" s="89">
        <f t="shared" si="66"/>
        <v>0</v>
      </c>
      <c r="P44" s="89">
        <f t="shared" si="66"/>
        <v>0</v>
      </c>
      <c r="Q44" s="89">
        <f t="shared" si="66"/>
        <v>0</v>
      </c>
      <c r="R44" s="89">
        <f t="shared" si="66"/>
        <v>0</v>
      </c>
      <c r="S44" s="89">
        <f t="shared" si="66"/>
        <v>0</v>
      </c>
      <c r="T44" s="89">
        <f t="shared" si="66"/>
        <v>0</v>
      </c>
      <c r="U44" s="89" t="s">
        <v>23</v>
      </c>
    </row>
    <row r="45" spans="1:21">
      <c r="A45" s="57" t="s">
        <v>23</v>
      </c>
      <c r="B45" s="57" t="s">
        <v>23</v>
      </c>
      <c r="C45" s="57" t="s">
        <v>23</v>
      </c>
      <c r="D45" s="57" t="s">
        <v>23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 t="s">
        <v>23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f t="shared" si="49"/>
        <v>0</v>
      </c>
      <c r="Q45" s="48">
        <f t="shared" si="50"/>
        <v>0</v>
      </c>
      <c r="R45" s="48">
        <f t="shared" si="51"/>
        <v>0</v>
      </c>
      <c r="S45" s="48">
        <f t="shared" si="52"/>
        <v>0</v>
      </c>
      <c r="T45" s="48">
        <f t="shared" si="53"/>
        <v>0</v>
      </c>
      <c r="U45" s="48" t="s">
        <v>23</v>
      </c>
    </row>
    <row r="46" spans="1:21" ht="47.25">
      <c r="A46" s="65" t="s">
        <v>224</v>
      </c>
      <c r="B46" s="66" t="s">
        <v>225</v>
      </c>
      <c r="C46" s="67" t="s">
        <v>22</v>
      </c>
      <c r="D46" s="68" t="str">
        <f t="shared" ref="D46" si="67">IF(NOT(SUM(D47,D49)=0),SUM(D47,D49),"нд")</f>
        <v>нд</v>
      </c>
      <c r="E46" s="88">
        <f t="shared" ref="E46:I46" si="68">SUM(E47,E49)</f>
        <v>0</v>
      </c>
      <c r="F46" s="88">
        <f t="shared" si="68"/>
        <v>0</v>
      </c>
      <c r="G46" s="88">
        <f t="shared" si="68"/>
        <v>0</v>
      </c>
      <c r="H46" s="88">
        <f t="shared" si="68"/>
        <v>0</v>
      </c>
      <c r="I46" s="88">
        <f t="shared" si="68"/>
        <v>0</v>
      </c>
      <c r="J46" s="88" t="s">
        <v>23</v>
      </c>
      <c r="K46" s="88">
        <f t="shared" ref="K46:O46" si="69">SUM(K47,K49)</f>
        <v>0</v>
      </c>
      <c r="L46" s="88">
        <f t="shared" si="69"/>
        <v>0</v>
      </c>
      <c r="M46" s="88">
        <f t="shared" si="69"/>
        <v>0</v>
      </c>
      <c r="N46" s="88">
        <f t="shared" si="69"/>
        <v>0</v>
      </c>
      <c r="O46" s="88">
        <f t="shared" si="69"/>
        <v>0</v>
      </c>
      <c r="P46" s="88">
        <f t="shared" ref="P46:T46" si="70">SUM(P47,P49)</f>
        <v>0</v>
      </c>
      <c r="Q46" s="88">
        <f t="shared" si="70"/>
        <v>0</v>
      </c>
      <c r="R46" s="88">
        <f t="shared" si="70"/>
        <v>0</v>
      </c>
      <c r="S46" s="88">
        <f t="shared" si="70"/>
        <v>0</v>
      </c>
      <c r="T46" s="88">
        <f t="shared" si="70"/>
        <v>0</v>
      </c>
      <c r="U46" s="88" t="s">
        <v>23</v>
      </c>
    </row>
    <row r="47" spans="1:21" ht="78.75">
      <c r="A47" s="69" t="s">
        <v>226</v>
      </c>
      <c r="B47" s="70" t="s">
        <v>227</v>
      </c>
      <c r="C47" s="71" t="s">
        <v>22</v>
      </c>
      <c r="D47" s="71" t="str">
        <f t="shared" ref="D47" si="71">IF(NOT(SUM(D48)=0),SUM(D48),"нд")</f>
        <v>нд</v>
      </c>
      <c r="E47" s="89">
        <f t="shared" ref="E47:I47" si="72">SUM(E48)</f>
        <v>0</v>
      </c>
      <c r="F47" s="89">
        <f t="shared" si="72"/>
        <v>0</v>
      </c>
      <c r="G47" s="89">
        <f t="shared" si="72"/>
        <v>0</v>
      </c>
      <c r="H47" s="89">
        <f t="shared" si="72"/>
        <v>0</v>
      </c>
      <c r="I47" s="89">
        <f t="shared" si="72"/>
        <v>0</v>
      </c>
      <c r="J47" s="89" t="s">
        <v>23</v>
      </c>
      <c r="K47" s="89">
        <f t="shared" ref="K47:T47" si="73">SUM(K48)</f>
        <v>0</v>
      </c>
      <c r="L47" s="89">
        <f t="shared" si="73"/>
        <v>0</v>
      </c>
      <c r="M47" s="89">
        <f t="shared" si="73"/>
        <v>0</v>
      </c>
      <c r="N47" s="89">
        <f t="shared" si="73"/>
        <v>0</v>
      </c>
      <c r="O47" s="89">
        <f t="shared" si="73"/>
        <v>0</v>
      </c>
      <c r="P47" s="89">
        <f t="shared" si="73"/>
        <v>0</v>
      </c>
      <c r="Q47" s="89">
        <f t="shared" si="73"/>
        <v>0</v>
      </c>
      <c r="R47" s="89">
        <f t="shared" si="73"/>
        <v>0</v>
      </c>
      <c r="S47" s="89">
        <f t="shared" si="73"/>
        <v>0</v>
      </c>
      <c r="T47" s="89">
        <f t="shared" si="73"/>
        <v>0</v>
      </c>
      <c r="U47" s="89" t="s">
        <v>23</v>
      </c>
    </row>
    <row r="48" spans="1:21">
      <c r="A48" s="57" t="s">
        <v>23</v>
      </c>
      <c r="B48" s="57" t="s">
        <v>23</v>
      </c>
      <c r="C48" s="57" t="s">
        <v>23</v>
      </c>
      <c r="D48" s="57" t="s">
        <v>23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 t="s">
        <v>23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f t="shared" si="49"/>
        <v>0</v>
      </c>
      <c r="Q48" s="48">
        <f t="shared" si="50"/>
        <v>0</v>
      </c>
      <c r="R48" s="48">
        <f t="shared" si="51"/>
        <v>0</v>
      </c>
      <c r="S48" s="48">
        <f t="shared" si="52"/>
        <v>0</v>
      </c>
      <c r="T48" s="48">
        <f t="shared" si="53"/>
        <v>0</v>
      </c>
      <c r="U48" s="48" t="s">
        <v>23</v>
      </c>
    </row>
    <row r="49" spans="1:21" ht="47.25">
      <c r="A49" s="69" t="s">
        <v>228</v>
      </c>
      <c r="B49" s="70" t="s">
        <v>229</v>
      </c>
      <c r="C49" s="71" t="s">
        <v>22</v>
      </c>
      <c r="D49" s="71" t="str">
        <f t="shared" ref="D49" si="74">IF(NOT(SUM(D50)=0),SUM(D50),"нд")</f>
        <v>нд</v>
      </c>
      <c r="E49" s="89">
        <f t="shared" ref="E49:I49" si="75">SUM(E50)</f>
        <v>0</v>
      </c>
      <c r="F49" s="89">
        <f t="shared" si="75"/>
        <v>0</v>
      </c>
      <c r="G49" s="89">
        <f t="shared" si="75"/>
        <v>0</v>
      </c>
      <c r="H49" s="89">
        <f t="shared" si="75"/>
        <v>0</v>
      </c>
      <c r="I49" s="89">
        <f t="shared" si="75"/>
        <v>0</v>
      </c>
      <c r="J49" s="89" t="s">
        <v>23</v>
      </c>
      <c r="K49" s="89">
        <f t="shared" ref="K49:T49" si="76">SUM(K50)</f>
        <v>0</v>
      </c>
      <c r="L49" s="89">
        <f t="shared" si="76"/>
        <v>0</v>
      </c>
      <c r="M49" s="89">
        <f t="shared" si="76"/>
        <v>0</v>
      </c>
      <c r="N49" s="89">
        <f t="shared" si="76"/>
        <v>0</v>
      </c>
      <c r="O49" s="89">
        <f t="shared" si="76"/>
        <v>0</v>
      </c>
      <c r="P49" s="89">
        <f t="shared" si="76"/>
        <v>0</v>
      </c>
      <c r="Q49" s="89">
        <f t="shared" si="76"/>
        <v>0</v>
      </c>
      <c r="R49" s="89">
        <f t="shared" si="76"/>
        <v>0</v>
      </c>
      <c r="S49" s="89">
        <f t="shared" si="76"/>
        <v>0</v>
      </c>
      <c r="T49" s="89">
        <f t="shared" si="76"/>
        <v>0</v>
      </c>
      <c r="U49" s="89" t="s">
        <v>23</v>
      </c>
    </row>
    <row r="50" spans="1:21">
      <c r="A50" s="57" t="s">
        <v>23</v>
      </c>
      <c r="B50" s="57" t="s">
        <v>23</v>
      </c>
      <c r="C50" s="57" t="s">
        <v>23</v>
      </c>
      <c r="D50" s="57" t="s">
        <v>23</v>
      </c>
      <c r="E50" s="48">
        <v>0</v>
      </c>
      <c r="F50" s="48">
        <v>0</v>
      </c>
      <c r="G50" s="48">
        <v>0</v>
      </c>
      <c r="H50" s="48">
        <v>0</v>
      </c>
      <c r="I50" s="48">
        <v>0</v>
      </c>
      <c r="J50" s="48" t="s">
        <v>23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f t="shared" si="49"/>
        <v>0</v>
      </c>
      <c r="Q50" s="48">
        <f t="shared" si="50"/>
        <v>0</v>
      </c>
      <c r="R50" s="48">
        <f t="shared" si="51"/>
        <v>0</v>
      </c>
      <c r="S50" s="48">
        <f t="shared" si="52"/>
        <v>0</v>
      </c>
      <c r="T50" s="48">
        <f t="shared" si="53"/>
        <v>0</v>
      </c>
      <c r="U50" s="48" t="s">
        <v>23</v>
      </c>
    </row>
    <row r="51" spans="1:21" ht="63">
      <c r="A51" s="65" t="s">
        <v>230</v>
      </c>
      <c r="B51" s="66" t="s">
        <v>231</v>
      </c>
      <c r="C51" s="67" t="s">
        <v>22</v>
      </c>
      <c r="D51" s="68" t="str">
        <f t="shared" ref="D51" si="77">IF(NOT(SUM(D52,D59)=0),SUM(D52,D59),"нд")</f>
        <v>нд</v>
      </c>
      <c r="E51" s="88">
        <f t="shared" ref="E51:I51" si="78">SUM(E52,E59)</f>
        <v>0</v>
      </c>
      <c r="F51" s="88">
        <f t="shared" si="78"/>
        <v>0</v>
      </c>
      <c r="G51" s="88">
        <f t="shared" si="78"/>
        <v>0</v>
      </c>
      <c r="H51" s="88">
        <f t="shared" si="78"/>
        <v>0</v>
      </c>
      <c r="I51" s="88">
        <f t="shared" si="78"/>
        <v>0</v>
      </c>
      <c r="J51" s="88" t="s">
        <v>23</v>
      </c>
      <c r="K51" s="88">
        <f t="shared" ref="K51:O51" si="79">SUM(K52,K59)</f>
        <v>0</v>
      </c>
      <c r="L51" s="88">
        <f t="shared" si="79"/>
        <v>0</v>
      </c>
      <c r="M51" s="88">
        <f t="shared" si="79"/>
        <v>0</v>
      </c>
      <c r="N51" s="88">
        <f t="shared" si="79"/>
        <v>0</v>
      </c>
      <c r="O51" s="88">
        <f t="shared" si="79"/>
        <v>0</v>
      </c>
      <c r="P51" s="88">
        <f t="shared" ref="P51:T51" si="80">SUM(P52,P59)</f>
        <v>0</v>
      </c>
      <c r="Q51" s="88">
        <f t="shared" si="80"/>
        <v>0</v>
      </c>
      <c r="R51" s="88">
        <f t="shared" si="80"/>
        <v>0</v>
      </c>
      <c r="S51" s="88">
        <f t="shared" si="80"/>
        <v>0</v>
      </c>
      <c r="T51" s="88">
        <f t="shared" si="80"/>
        <v>0</v>
      </c>
      <c r="U51" s="88" t="s">
        <v>23</v>
      </c>
    </row>
    <row r="52" spans="1:21" ht="47.25">
      <c r="A52" s="69" t="s">
        <v>232</v>
      </c>
      <c r="B52" s="70" t="s">
        <v>233</v>
      </c>
      <c r="C52" s="71" t="s">
        <v>22</v>
      </c>
      <c r="D52" s="71" t="str">
        <f t="shared" ref="D52" si="81">IF(NOT(SUM(D53,D55,D57)=0),SUM(D53,D55,D57),"нд")</f>
        <v>нд</v>
      </c>
      <c r="E52" s="89">
        <f t="shared" ref="E52:I52" si="82">SUM(E53,E55,E57)</f>
        <v>0</v>
      </c>
      <c r="F52" s="89">
        <f t="shared" si="82"/>
        <v>0</v>
      </c>
      <c r="G52" s="89">
        <f t="shared" si="82"/>
        <v>0</v>
      </c>
      <c r="H52" s="89">
        <f t="shared" si="82"/>
        <v>0</v>
      </c>
      <c r="I52" s="89">
        <f t="shared" si="82"/>
        <v>0</v>
      </c>
      <c r="J52" s="89" t="s">
        <v>23</v>
      </c>
      <c r="K52" s="89">
        <f t="shared" ref="K52:O52" si="83">SUM(K53,K55,K57)</f>
        <v>0</v>
      </c>
      <c r="L52" s="89">
        <f t="shared" si="83"/>
        <v>0</v>
      </c>
      <c r="M52" s="89">
        <f t="shared" si="83"/>
        <v>0</v>
      </c>
      <c r="N52" s="89">
        <f t="shared" si="83"/>
        <v>0</v>
      </c>
      <c r="O52" s="89">
        <f t="shared" si="83"/>
        <v>0</v>
      </c>
      <c r="P52" s="89">
        <f t="shared" ref="P52:T52" si="84">SUM(P53,P55,P57)</f>
        <v>0</v>
      </c>
      <c r="Q52" s="89">
        <f t="shared" si="84"/>
        <v>0</v>
      </c>
      <c r="R52" s="89">
        <f t="shared" si="84"/>
        <v>0</v>
      </c>
      <c r="S52" s="89">
        <f t="shared" si="84"/>
        <v>0</v>
      </c>
      <c r="T52" s="89">
        <f t="shared" si="84"/>
        <v>0</v>
      </c>
      <c r="U52" s="89" t="s">
        <v>23</v>
      </c>
    </row>
    <row r="53" spans="1:21" ht="141.75">
      <c r="A53" s="75" t="s">
        <v>234</v>
      </c>
      <c r="B53" s="76" t="s">
        <v>235</v>
      </c>
      <c r="C53" s="77" t="s">
        <v>22</v>
      </c>
      <c r="D53" s="77" t="str">
        <f t="shared" ref="D53" si="85">IF(NOT(SUM(D54)=0),SUM(D54),"нд")</f>
        <v>нд</v>
      </c>
      <c r="E53" s="90">
        <f t="shared" ref="E53:I53" si="86">SUM(E54)</f>
        <v>0</v>
      </c>
      <c r="F53" s="90">
        <f t="shared" si="86"/>
        <v>0</v>
      </c>
      <c r="G53" s="90">
        <f t="shared" si="86"/>
        <v>0</v>
      </c>
      <c r="H53" s="90">
        <f t="shared" si="86"/>
        <v>0</v>
      </c>
      <c r="I53" s="90">
        <f t="shared" si="86"/>
        <v>0</v>
      </c>
      <c r="J53" s="90" t="s">
        <v>23</v>
      </c>
      <c r="K53" s="90">
        <f t="shared" ref="K53:T53" si="87">SUM(K54)</f>
        <v>0</v>
      </c>
      <c r="L53" s="90">
        <f t="shared" si="87"/>
        <v>0</v>
      </c>
      <c r="M53" s="90">
        <f t="shared" si="87"/>
        <v>0</v>
      </c>
      <c r="N53" s="90">
        <f t="shared" si="87"/>
        <v>0</v>
      </c>
      <c r="O53" s="90">
        <f t="shared" si="87"/>
        <v>0</v>
      </c>
      <c r="P53" s="90">
        <f t="shared" si="87"/>
        <v>0</v>
      </c>
      <c r="Q53" s="90">
        <f t="shared" si="87"/>
        <v>0</v>
      </c>
      <c r="R53" s="90">
        <f t="shared" si="87"/>
        <v>0</v>
      </c>
      <c r="S53" s="90">
        <f t="shared" si="87"/>
        <v>0</v>
      </c>
      <c r="T53" s="90">
        <f t="shared" si="87"/>
        <v>0</v>
      </c>
      <c r="U53" s="90" t="s">
        <v>23</v>
      </c>
    </row>
    <row r="54" spans="1:21">
      <c r="A54" s="57" t="s">
        <v>23</v>
      </c>
      <c r="B54" s="57" t="s">
        <v>23</v>
      </c>
      <c r="C54" s="57" t="s">
        <v>23</v>
      </c>
      <c r="D54" s="57" t="s">
        <v>23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48" t="s">
        <v>23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f t="shared" si="49"/>
        <v>0</v>
      </c>
      <c r="Q54" s="48">
        <f t="shared" si="50"/>
        <v>0</v>
      </c>
      <c r="R54" s="48">
        <f t="shared" si="51"/>
        <v>0</v>
      </c>
      <c r="S54" s="48">
        <f t="shared" si="52"/>
        <v>0</v>
      </c>
      <c r="T54" s="48">
        <f t="shared" si="53"/>
        <v>0</v>
      </c>
      <c r="U54" s="48" t="s">
        <v>23</v>
      </c>
    </row>
    <row r="55" spans="1:21" ht="110.25">
      <c r="A55" s="75" t="s">
        <v>236</v>
      </c>
      <c r="B55" s="76" t="s">
        <v>237</v>
      </c>
      <c r="C55" s="77" t="s">
        <v>22</v>
      </c>
      <c r="D55" s="77" t="str">
        <f t="shared" ref="D55" si="88">IF(NOT(SUM(D56)=0),SUM(D56),"нд")</f>
        <v>нд</v>
      </c>
      <c r="E55" s="90">
        <f t="shared" ref="E55:I55" si="89">SUM(E56)</f>
        <v>0</v>
      </c>
      <c r="F55" s="90">
        <f t="shared" si="89"/>
        <v>0</v>
      </c>
      <c r="G55" s="90">
        <f t="shared" si="89"/>
        <v>0</v>
      </c>
      <c r="H55" s="90">
        <f t="shared" si="89"/>
        <v>0</v>
      </c>
      <c r="I55" s="90">
        <f t="shared" si="89"/>
        <v>0</v>
      </c>
      <c r="J55" s="90" t="s">
        <v>23</v>
      </c>
      <c r="K55" s="90">
        <f t="shared" ref="K55:T55" si="90">SUM(K56)</f>
        <v>0</v>
      </c>
      <c r="L55" s="90">
        <f t="shared" si="90"/>
        <v>0</v>
      </c>
      <c r="M55" s="90">
        <f t="shared" si="90"/>
        <v>0</v>
      </c>
      <c r="N55" s="90">
        <f t="shared" si="90"/>
        <v>0</v>
      </c>
      <c r="O55" s="90">
        <f t="shared" si="90"/>
        <v>0</v>
      </c>
      <c r="P55" s="90">
        <f t="shared" si="90"/>
        <v>0</v>
      </c>
      <c r="Q55" s="90">
        <f t="shared" si="90"/>
        <v>0</v>
      </c>
      <c r="R55" s="90">
        <f t="shared" si="90"/>
        <v>0</v>
      </c>
      <c r="S55" s="90">
        <f t="shared" si="90"/>
        <v>0</v>
      </c>
      <c r="T55" s="90">
        <f t="shared" si="90"/>
        <v>0</v>
      </c>
      <c r="U55" s="90" t="s">
        <v>23</v>
      </c>
    </row>
    <row r="56" spans="1:21">
      <c r="A56" s="57" t="s">
        <v>23</v>
      </c>
      <c r="B56" s="57" t="s">
        <v>23</v>
      </c>
      <c r="C56" s="57" t="s">
        <v>23</v>
      </c>
      <c r="D56" s="57" t="s">
        <v>23</v>
      </c>
      <c r="E56" s="48">
        <v>0</v>
      </c>
      <c r="F56" s="48">
        <v>0</v>
      </c>
      <c r="G56" s="48">
        <v>0</v>
      </c>
      <c r="H56" s="48">
        <v>0</v>
      </c>
      <c r="I56" s="48">
        <v>0</v>
      </c>
      <c r="J56" s="47" t="s">
        <v>23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f t="shared" si="49"/>
        <v>0</v>
      </c>
      <c r="Q56" s="48">
        <f t="shared" si="50"/>
        <v>0</v>
      </c>
      <c r="R56" s="48">
        <f t="shared" si="51"/>
        <v>0</v>
      </c>
      <c r="S56" s="48">
        <f t="shared" si="52"/>
        <v>0</v>
      </c>
      <c r="T56" s="48">
        <f t="shared" si="53"/>
        <v>0</v>
      </c>
      <c r="U56" s="47" t="s">
        <v>23</v>
      </c>
    </row>
    <row r="57" spans="1:21" ht="126">
      <c r="A57" s="75" t="s">
        <v>238</v>
      </c>
      <c r="B57" s="76" t="s">
        <v>239</v>
      </c>
      <c r="C57" s="77" t="s">
        <v>22</v>
      </c>
      <c r="D57" s="77" t="str">
        <f t="shared" ref="D57" si="91">IF(NOT(SUM(D58)=0),SUM(D58),"нд")</f>
        <v>нд</v>
      </c>
      <c r="E57" s="90">
        <f t="shared" ref="E57:I57" si="92">SUM(E58)</f>
        <v>0</v>
      </c>
      <c r="F57" s="90">
        <f t="shared" si="92"/>
        <v>0</v>
      </c>
      <c r="G57" s="90">
        <f t="shared" si="92"/>
        <v>0</v>
      </c>
      <c r="H57" s="90">
        <f t="shared" si="92"/>
        <v>0</v>
      </c>
      <c r="I57" s="90">
        <f t="shared" si="92"/>
        <v>0</v>
      </c>
      <c r="J57" s="90" t="s">
        <v>23</v>
      </c>
      <c r="K57" s="90">
        <f t="shared" ref="K57:T57" si="93">SUM(K58)</f>
        <v>0</v>
      </c>
      <c r="L57" s="90">
        <f t="shared" si="93"/>
        <v>0</v>
      </c>
      <c r="M57" s="90">
        <f t="shared" si="93"/>
        <v>0</v>
      </c>
      <c r="N57" s="90">
        <f t="shared" si="93"/>
        <v>0</v>
      </c>
      <c r="O57" s="90">
        <f t="shared" si="93"/>
        <v>0</v>
      </c>
      <c r="P57" s="90">
        <f t="shared" si="93"/>
        <v>0</v>
      </c>
      <c r="Q57" s="90">
        <f t="shared" si="93"/>
        <v>0</v>
      </c>
      <c r="R57" s="90">
        <f t="shared" si="93"/>
        <v>0</v>
      </c>
      <c r="S57" s="90">
        <f t="shared" si="93"/>
        <v>0</v>
      </c>
      <c r="T57" s="90">
        <f t="shared" si="93"/>
        <v>0</v>
      </c>
      <c r="U57" s="90" t="s">
        <v>23</v>
      </c>
    </row>
    <row r="58" spans="1:21">
      <c r="A58" s="57" t="s">
        <v>23</v>
      </c>
      <c r="B58" s="57" t="s">
        <v>23</v>
      </c>
      <c r="C58" s="57" t="s">
        <v>23</v>
      </c>
      <c r="D58" s="57" t="s">
        <v>23</v>
      </c>
      <c r="E58" s="48">
        <v>0</v>
      </c>
      <c r="F58" s="48">
        <v>0</v>
      </c>
      <c r="G58" s="48">
        <v>0</v>
      </c>
      <c r="H58" s="48">
        <v>0</v>
      </c>
      <c r="I58" s="48">
        <v>0</v>
      </c>
      <c r="J58" s="48" t="s">
        <v>23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f t="shared" si="49"/>
        <v>0</v>
      </c>
      <c r="Q58" s="48">
        <f t="shared" si="50"/>
        <v>0</v>
      </c>
      <c r="R58" s="48">
        <f t="shared" si="51"/>
        <v>0</v>
      </c>
      <c r="S58" s="48">
        <f t="shared" si="52"/>
        <v>0</v>
      </c>
      <c r="T58" s="48">
        <f t="shared" si="53"/>
        <v>0</v>
      </c>
      <c r="U58" s="48" t="s">
        <v>23</v>
      </c>
    </row>
    <row r="59" spans="1:21" ht="47.25">
      <c r="A59" s="69" t="s">
        <v>240</v>
      </c>
      <c r="B59" s="70" t="s">
        <v>233</v>
      </c>
      <c r="C59" s="71" t="s">
        <v>22</v>
      </c>
      <c r="D59" s="71" t="str">
        <f t="shared" ref="D59" si="94">IF(NOT(SUM(D60,D62,D64)=0),SUM(D60,D62,D64),"нд")</f>
        <v>нд</v>
      </c>
      <c r="E59" s="89">
        <f t="shared" ref="E59:I59" si="95">SUM(E60,E62,E64)</f>
        <v>0</v>
      </c>
      <c r="F59" s="89">
        <f t="shared" si="95"/>
        <v>0</v>
      </c>
      <c r="G59" s="89">
        <f t="shared" si="95"/>
        <v>0</v>
      </c>
      <c r="H59" s="89">
        <f t="shared" si="95"/>
        <v>0</v>
      </c>
      <c r="I59" s="89">
        <f t="shared" si="95"/>
        <v>0</v>
      </c>
      <c r="J59" s="89" t="s">
        <v>23</v>
      </c>
      <c r="K59" s="89">
        <f t="shared" ref="K59:O59" si="96">SUM(K60,K62,K64)</f>
        <v>0</v>
      </c>
      <c r="L59" s="89">
        <f t="shared" si="96"/>
        <v>0</v>
      </c>
      <c r="M59" s="89">
        <f t="shared" si="96"/>
        <v>0</v>
      </c>
      <c r="N59" s="89">
        <f t="shared" si="96"/>
        <v>0</v>
      </c>
      <c r="O59" s="89">
        <f t="shared" si="96"/>
        <v>0</v>
      </c>
      <c r="P59" s="89">
        <f t="shared" ref="P59:T59" si="97">SUM(P60,P62,P64)</f>
        <v>0</v>
      </c>
      <c r="Q59" s="89">
        <f t="shared" si="97"/>
        <v>0</v>
      </c>
      <c r="R59" s="89">
        <f t="shared" si="97"/>
        <v>0</v>
      </c>
      <c r="S59" s="89">
        <f t="shared" si="97"/>
        <v>0</v>
      </c>
      <c r="T59" s="89">
        <f t="shared" si="97"/>
        <v>0</v>
      </c>
      <c r="U59" s="89" t="s">
        <v>23</v>
      </c>
    </row>
    <row r="60" spans="1:21" ht="141.75">
      <c r="A60" s="75" t="s">
        <v>241</v>
      </c>
      <c r="B60" s="76" t="s">
        <v>235</v>
      </c>
      <c r="C60" s="77" t="s">
        <v>22</v>
      </c>
      <c r="D60" s="77" t="str">
        <f t="shared" ref="D60" si="98">IF(NOT(SUM(D61)=0),SUM(D61),"нд")</f>
        <v>нд</v>
      </c>
      <c r="E60" s="90">
        <f t="shared" ref="E60:I60" si="99">SUM(E61)</f>
        <v>0</v>
      </c>
      <c r="F60" s="90">
        <f t="shared" si="99"/>
        <v>0</v>
      </c>
      <c r="G60" s="90">
        <f t="shared" si="99"/>
        <v>0</v>
      </c>
      <c r="H60" s="90">
        <f t="shared" si="99"/>
        <v>0</v>
      </c>
      <c r="I60" s="90">
        <f t="shared" si="99"/>
        <v>0</v>
      </c>
      <c r="J60" s="90" t="s">
        <v>23</v>
      </c>
      <c r="K60" s="90">
        <f t="shared" ref="K60:T60" si="100">SUM(K61)</f>
        <v>0</v>
      </c>
      <c r="L60" s="90">
        <f t="shared" si="100"/>
        <v>0</v>
      </c>
      <c r="M60" s="90">
        <f t="shared" si="100"/>
        <v>0</v>
      </c>
      <c r="N60" s="90">
        <f t="shared" si="100"/>
        <v>0</v>
      </c>
      <c r="O60" s="90">
        <f t="shared" si="100"/>
        <v>0</v>
      </c>
      <c r="P60" s="90">
        <f t="shared" si="100"/>
        <v>0</v>
      </c>
      <c r="Q60" s="90">
        <f t="shared" si="100"/>
        <v>0</v>
      </c>
      <c r="R60" s="90">
        <f t="shared" si="100"/>
        <v>0</v>
      </c>
      <c r="S60" s="90">
        <f t="shared" si="100"/>
        <v>0</v>
      </c>
      <c r="T60" s="90">
        <f t="shared" si="100"/>
        <v>0</v>
      </c>
      <c r="U60" s="90" t="s">
        <v>23</v>
      </c>
    </row>
    <row r="61" spans="1:21">
      <c r="A61" s="57" t="s">
        <v>23</v>
      </c>
      <c r="B61" s="57" t="s">
        <v>23</v>
      </c>
      <c r="C61" s="57" t="s">
        <v>23</v>
      </c>
      <c r="D61" s="57" t="s">
        <v>23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47" t="s">
        <v>23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f t="shared" si="49"/>
        <v>0</v>
      </c>
      <c r="Q61" s="48">
        <f t="shared" si="50"/>
        <v>0</v>
      </c>
      <c r="R61" s="48">
        <f t="shared" si="51"/>
        <v>0</v>
      </c>
      <c r="S61" s="48">
        <f t="shared" si="52"/>
        <v>0</v>
      </c>
      <c r="T61" s="48">
        <f t="shared" si="53"/>
        <v>0</v>
      </c>
      <c r="U61" s="47" t="s">
        <v>23</v>
      </c>
    </row>
    <row r="62" spans="1:21" ht="110.25">
      <c r="A62" s="75" t="s">
        <v>242</v>
      </c>
      <c r="B62" s="76" t="s">
        <v>237</v>
      </c>
      <c r="C62" s="77" t="s">
        <v>22</v>
      </c>
      <c r="D62" s="77" t="str">
        <f t="shared" ref="D62" si="101">IF(NOT(SUM(D63)=0),SUM(D63),"нд")</f>
        <v>нд</v>
      </c>
      <c r="E62" s="90">
        <f t="shared" ref="E62:I62" si="102">SUM(E63)</f>
        <v>0</v>
      </c>
      <c r="F62" s="90">
        <f t="shared" si="102"/>
        <v>0</v>
      </c>
      <c r="G62" s="90">
        <f t="shared" si="102"/>
        <v>0</v>
      </c>
      <c r="H62" s="90">
        <f t="shared" si="102"/>
        <v>0</v>
      </c>
      <c r="I62" s="90">
        <f t="shared" si="102"/>
        <v>0</v>
      </c>
      <c r="J62" s="90" t="s">
        <v>23</v>
      </c>
      <c r="K62" s="90">
        <f t="shared" ref="K62:T62" si="103">SUM(K63)</f>
        <v>0</v>
      </c>
      <c r="L62" s="90">
        <f t="shared" si="103"/>
        <v>0</v>
      </c>
      <c r="M62" s="90">
        <f t="shared" si="103"/>
        <v>0</v>
      </c>
      <c r="N62" s="90">
        <f t="shared" si="103"/>
        <v>0</v>
      </c>
      <c r="O62" s="90">
        <f t="shared" si="103"/>
        <v>0</v>
      </c>
      <c r="P62" s="90">
        <f t="shared" si="103"/>
        <v>0</v>
      </c>
      <c r="Q62" s="90">
        <f t="shared" si="103"/>
        <v>0</v>
      </c>
      <c r="R62" s="90">
        <f t="shared" si="103"/>
        <v>0</v>
      </c>
      <c r="S62" s="90">
        <f t="shared" si="103"/>
        <v>0</v>
      </c>
      <c r="T62" s="90">
        <f t="shared" si="103"/>
        <v>0</v>
      </c>
      <c r="U62" s="90" t="s">
        <v>23</v>
      </c>
    </row>
    <row r="63" spans="1:21">
      <c r="A63" s="57" t="s">
        <v>23</v>
      </c>
      <c r="B63" s="57" t="s">
        <v>23</v>
      </c>
      <c r="C63" s="57" t="s">
        <v>23</v>
      </c>
      <c r="D63" s="57" t="s">
        <v>23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 t="s">
        <v>23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f t="shared" si="49"/>
        <v>0</v>
      </c>
      <c r="Q63" s="48">
        <f t="shared" si="50"/>
        <v>0</v>
      </c>
      <c r="R63" s="48">
        <f t="shared" si="51"/>
        <v>0</v>
      </c>
      <c r="S63" s="48">
        <f t="shared" si="52"/>
        <v>0</v>
      </c>
      <c r="T63" s="48">
        <f t="shared" si="53"/>
        <v>0</v>
      </c>
      <c r="U63" s="48" t="s">
        <v>23</v>
      </c>
    </row>
    <row r="64" spans="1:21" ht="126">
      <c r="A64" s="75" t="s">
        <v>243</v>
      </c>
      <c r="B64" s="76" t="s">
        <v>244</v>
      </c>
      <c r="C64" s="77" t="s">
        <v>22</v>
      </c>
      <c r="D64" s="77" t="str">
        <f t="shared" ref="D64" si="104">IF(NOT(SUM(D65)=0),SUM(D65),"нд")</f>
        <v>нд</v>
      </c>
      <c r="E64" s="90">
        <f t="shared" ref="E64:I64" si="105">SUM(E65)</f>
        <v>0</v>
      </c>
      <c r="F64" s="90">
        <f t="shared" si="105"/>
        <v>0</v>
      </c>
      <c r="G64" s="90">
        <f t="shared" si="105"/>
        <v>0</v>
      </c>
      <c r="H64" s="90">
        <f t="shared" si="105"/>
        <v>0</v>
      </c>
      <c r="I64" s="90">
        <f t="shared" si="105"/>
        <v>0</v>
      </c>
      <c r="J64" s="90" t="s">
        <v>23</v>
      </c>
      <c r="K64" s="90">
        <f t="shared" ref="K64:T64" si="106">SUM(K65)</f>
        <v>0</v>
      </c>
      <c r="L64" s="90">
        <f t="shared" si="106"/>
        <v>0</v>
      </c>
      <c r="M64" s="90">
        <f t="shared" si="106"/>
        <v>0</v>
      </c>
      <c r="N64" s="90">
        <f t="shared" si="106"/>
        <v>0</v>
      </c>
      <c r="O64" s="90">
        <f t="shared" si="106"/>
        <v>0</v>
      </c>
      <c r="P64" s="90">
        <f t="shared" si="106"/>
        <v>0</v>
      </c>
      <c r="Q64" s="90">
        <f t="shared" si="106"/>
        <v>0</v>
      </c>
      <c r="R64" s="90">
        <f t="shared" si="106"/>
        <v>0</v>
      </c>
      <c r="S64" s="90">
        <f t="shared" si="106"/>
        <v>0</v>
      </c>
      <c r="T64" s="90">
        <f t="shared" si="106"/>
        <v>0</v>
      </c>
      <c r="U64" s="90" t="s">
        <v>23</v>
      </c>
    </row>
    <row r="65" spans="1:21">
      <c r="A65" s="57" t="s">
        <v>23</v>
      </c>
      <c r="B65" s="57" t="s">
        <v>23</v>
      </c>
      <c r="C65" s="57" t="s">
        <v>23</v>
      </c>
      <c r="D65" s="57" t="s">
        <v>23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 t="s">
        <v>23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f t="shared" si="49"/>
        <v>0</v>
      </c>
      <c r="Q65" s="48">
        <f t="shared" si="50"/>
        <v>0</v>
      </c>
      <c r="R65" s="48">
        <f t="shared" si="51"/>
        <v>0</v>
      </c>
      <c r="S65" s="48">
        <f t="shared" si="52"/>
        <v>0</v>
      </c>
      <c r="T65" s="48">
        <f t="shared" si="53"/>
        <v>0</v>
      </c>
      <c r="U65" s="47" t="s">
        <v>23</v>
      </c>
    </row>
    <row r="66" spans="1:21" ht="110.25">
      <c r="A66" s="65" t="s">
        <v>245</v>
      </c>
      <c r="B66" s="66" t="s">
        <v>246</v>
      </c>
      <c r="C66" s="67" t="s">
        <v>22</v>
      </c>
      <c r="D66" s="68" t="str">
        <f t="shared" ref="D66" si="107">IF(NOT(SUM(D67,D69)=0),SUM(D67,D69),"нд")</f>
        <v>нд</v>
      </c>
      <c r="E66" s="88">
        <f t="shared" ref="E66:I66" si="108">SUM(E67,E69)</f>
        <v>0</v>
      </c>
      <c r="F66" s="88">
        <f t="shared" si="108"/>
        <v>0</v>
      </c>
      <c r="G66" s="88">
        <f t="shared" si="108"/>
        <v>0</v>
      </c>
      <c r="H66" s="88">
        <f t="shared" si="108"/>
        <v>0</v>
      </c>
      <c r="I66" s="88">
        <f t="shared" si="108"/>
        <v>0</v>
      </c>
      <c r="J66" s="88" t="s">
        <v>23</v>
      </c>
      <c r="K66" s="88">
        <f t="shared" ref="K66:O66" si="109">SUM(K67,K69)</f>
        <v>0</v>
      </c>
      <c r="L66" s="88">
        <f t="shared" si="109"/>
        <v>0</v>
      </c>
      <c r="M66" s="88">
        <f t="shared" si="109"/>
        <v>0</v>
      </c>
      <c r="N66" s="88">
        <f t="shared" si="109"/>
        <v>0</v>
      </c>
      <c r="O66" s="88">
        <f t="shared" si="109"/>
        <v>0</v>
      </c>
      <c r="P66" s="88">
        <f t="shared" ref="P66:T66" si="110">SUM(P67,P69)</f>
        <v>0</v>
      </c>
      <c r="Q66" s="88">
        <f t="shared" si="110"/>
        <v>0</v>
      </c>
      <c r="R66" s="88">
        <f t="shared" si="110"/>
        <v>0</v>
      </c>
      <c r="S66" s="88">
        <f t="shared" si="110"/>
        <v>0</v>
      </c>
      <c r="T66" s="88">
        <f t="shared" si="110"/>
        <v>0</v>
      </c>
      <c r="U66" s="88" t="s">
        <v>23</v>
      </c>
    </row>
    <row r="67" spans="1:21" ht="78.75">
      <c r="A67" s="69" t="s">
        <v>247</v>
      </c>
      <c r="B67" s="70" t="s">
        <v>248</v>
      </c>
      <c r="C67" s="71" t="s">
        <v>22</v>
      </c>
      <c r="D67" s="71" t="str">
        <f t="shared" ref="D67" si="111">IF(NOT(SUM(D68)=0),SUM(D68),"нд")</f>
        <v>нд</v>
      </c>
      <c r="E67" s="89">
        <f t="shared" ref="E67:I67" si="112">SUM(E68)</f>
        <v>0</v>
      </c>
      <c r="F67" s="89">
        <f t="shared" si="112"/>
        <v>0</v>
      </c>
      <c r="G67" s="89">
        <f t="shared" si="112"/>
        <v>0</v>
      </c>
      <c r="H67" s="89">
        <f t="shared" si="112"/>
        <v>0</v>
      </c>
      <c r="I67" s="89">
        <f t="shared" si="112"/>
        <v>0</v>
      </c>
      <c r="J67" s="89" t="s">
        <v>23</v>
      </c>
      <c r="K67" s="89">
        <f t="shared" ref="K67:T67" si="113">SUM(K68)</f>
        <v>0</v>
      </c>
      <c r="L67" s="89">
        <f t="shared" si="113"/>
        <v>0</v>
      </c>
      <c r="M67" s="89">
        <f t="shared" si="113"/>
        <v>0</v>
      </c>
      <c r="N67" s="89">
        <f t="shared" si="113"/>
        <v>0</v>
      </c>
      <c r="O67" s="89">
        <f t="shared" si="113"/>
        <v>0</v>
      </c>
      <c r="P67" s="89">
        <f t="shared" si="113"/>
        <v>0</v>
      </c>
      <c r="Q67" s="89">
        <f t="shared" si="113"/>
        <v>0</v>
      </c>
      <c r="R67" s="89">
        <f t="shared" si="113"/>
        <v>0</v>
      </c>
      <c r="S67" s="89">
        <f t="shared" si="113"/>
        <v>0</v>
      </c>
      <c r="T67" s="89">
        <f t="shared" si="113"/>
        <v>0</v>
      </c>
      <c r="U67" s="89" t="s">
        <v>23</v>
      </c>
    </row>
    <row r="68" spans="1:21">
      <c r="A68" s="57" t="s">
        <v>23</v>
      </c>
      <c r="B68" s="57" t="s">
        <v>23</v>
      </c>
      <c r="C68" s="57" t="s">
        <v>23</v>
      </c>
      <c r="D68" s="57" t="s">
        <v>23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 t="s">
        <v>23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f t="shared" si="49"/>
        <v>0</v>
      </c>
      <c r="Q68" s="48">
        <f t="shared" si="50"/>
        <v>0</v>
      </c>
      <c r="R68" s="48">
        <f t="shared" si="51"/>
        <v>0</v>
      </c>
      <c r="S68" s="48">
        <f t="shared" si="52"/>
        <v>0</v>
      </c>
      <c r="T68" s="48">
        <f t="shared" si="53"/>
        <v>0</v>
      </c>
      <c r="U68" s="48" t="s">
        <v>23</v>
      </c>
    </row>
    <row r="69" spans="1:21" ht="94.5">
      <c r="A69" s="69" t="s">
        <v>249</v>
      </c>
      <c r="B69" s="70" t="s">
        <v>250</v>
      </c>
      <c r="C69" s="71" t="s">
        <v>22</v>
      </c>
      <c r="D69" s="71" t="str">
        <f t="shared" ref="D69:D70" si="114">IF(NOT(SUM(D70)=0),SUM(D70),"нд")</f>
        <v>нд</v>
      </c>
      <c r="E69" s="89">
        <f t="shared" ref="E69:I70" si="115">SUM(E70)</f>
        <v>0</v>
      </c>
      <c r="F69" s="89">
        <f t="shared" si="115"/>
        <v>0</v>
      </c>
      <c r="G69" s="89">
        <f t="shared" si="115"/>
        <v>0</v>
      </c>
      <c r="H69" s="89">
        <f t="shared" si="115"/>
        <v>0</v>
      </c>
      <c r="I69" s="89">
        <f t="shared" si="115"/>
        <v>0</v>
      </c>
      <c r="J69" s="89" t="s">
        <v>23</v>
      </c>
      <c r="K69" s="89">
        <f t="shared" ref="K69:T70" si="116">SUM(K70)</f>
        <v>0</v>
      </c>
      <c r="L69" s="89">
        <f t="shared" si="116"/>
        <v>0</v>
      </c>
      <c r="M69" s="89">
        <f t="shared" si="116"/>
        <v>0</v>
      </c>
      <c r="N69" s="89">
        <f t="shared" si="116"/>
        <v>0</v>
      </c>
      <c r="O69" s="89">
        <f t="shared" si="116"/>
        <v>0</v>
      </c>
      <c r="P69" s="89">
        <f t="shared" si="116"/>
        <v>0</v>
      </c>
      <c r="Q69" s="89">
        <f t="shared" si="116"/>
        <v>0</v>
      </c>
      <c r="R69" s="89">
        <f t="shared" si="116"/>
        <v>0</v>
      </c>
      <c r="S69" s="89">
        <f t="shared" si="116"/>
        <v>0</v>
      </c>
      <c r="T69" s="89">
        <f t="shared" si="116"/>
        <v>0</v>
      </c>
      <c r="U69" s="89" t="s">
        <v>23</v>
      </c>
    </row>
    <row r="70" spans="1:21" ht="31.5">
      <c r="A70" s="52" t="s">
        <v>251</v>
      </c>
      <c r="B70" s="55" t="s">
        <v>76</v>
      </c>
      <c r="C70" s="54" t="s">
        <v>22</v>
      </c>
      <c r="D70" s="36" t="str">
        <f t="shared" si="114"/>
        <v>нд</v>
      </c>
      <c r="E70" s="37">
        <f t="shared" si="115"/>
        <v>0</v>
      </c>
      <c r="F70" s="37">
        <f t="shared" si="115"/>
        <v>0</v>
      </c>
      <c r="G70" s="37">
        <f t="shared" si="115"/>
        <v>0</v>
      </c>
      <c r="H70" s="37">
        <f t="shared" si="115"/>
        <v>0</v>
      </c>
      <c r="I70" s="37">
        <f t="shared" si="115"/>
        <v>0</v>
      </c>
      <c r="J70" s="37" t="s">
        <v>23</v>
      </c>
      <c r="K70" s="37">
        <f t="shared" si="116"/>
        <v>0</v>
      </c>
      <c r="L70" s="37">
        <f t="shared" si="116"/>
        <v>0</v>
      </c>
      <c r="M70" s="37">
        <f t="shared" si="116"/>
        <v>0</v>
      </c>
      <c r="N70" s="37">
        <f t="shared" si="116"/>
        <v>0</v>
      </c>
      <c r="O70" s="37">
        <f t="shared" si="116"/>
        <v>0</v>
      </c>
      <c r="P70" s="37">
        <f t="shared" si="116"/>
        <v>0</v>
      </c>
      <c r="Q70" s="37">
        <f t="shared" si="116"/>
        <v>0</v>
      </c>
      <c r="R70" s="37">
        <f t="shared" si="116"/>
        <v>0</v>
      </c>
      <c r="S70" s="37">
        <f t="shared" si="116"/>
        <v>0</v>
      </c>
      <c r="T70" s="37">
        <f t="shared" si="116"/>
        <v>0</v>
      </c>
      <c r="U70" s="37" t="s">
        <v>23</v>
      </c>
    </row>
    <row r="71" spans="1:21" ht="63">
      <c r="A71" s="44" t="s">
        <v>252</v>
      </c>
      <c r="B71" s="51" t="s">
        <v>253</v>
      </c>
      <c r="C71" s="73" t="s">
        <v>254</v>
      </c>
      <c r="D71" s="73" t="s">
        <v>23</v>
      </c>
      <c r="E71" s="48">
        <v>0</v>
      </c>
      <c r="F71" s="48">
        <v>0</v>
      </c>
      <c r="G71" s="48">
        <v>0</v>
      </c>
      <c r="H71" s="48">
        <v>0</v>
      </c>
      <c r="I71" s="48">
        <v>0</v>
      </c>
      <c r="J71" s="47" t="s">
        <v>23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f t="shared" si="49"/>
        <v>0</v>
      </c>
      <c r="Q71" s="48">
        <f t="shared" si="50"/>
        <v>0</v>
      </c>
      <c r="R71" s="48">
        <f t="shared" si="51"/>
        <v>0</v>
      </c>
      <c r="S71" s="48">
        <f t="shared" si="52"/>
        <v>0</v>
      </c>
      <c r="T71" s="48">
        <f t="shared" si="53"/>
        <v>0</v>
      </c>
      <c r="U71" s="47" t="s">
        <v>23</v>
      </c>
    </row>
    <row r="72" spans="1:21" ht="47.25">
      <c r="A72" s="61" t="s">
        <v>255</v>
      </c>
      <c r="B72" s="62" t="s">
        <v>256</v>
      </c>
      <c r="C72" s="63" t="s">
        <v>22</v>
      </c>
      <c r="D72" s="64" t="str">
        <f t="shared" ref="D72" si="117">IF(NOT(SUM(D73,D128,D148,D166)=0),SUM(D73,D128,D148,D166),"нд")</f>
        <v>нд</v>
      </c>
      <c r="E72" s="87">
        <f t="shared" ref="E72:I72" si="118">SUM(E73,E128,E148,E166)</f>
        <v>0</v>
      </c>
      <c r="F72" s="87">
        <f t="shared" si="118"/>
        <v>0</v>
      </c>
      <c r="G72" s="87">
        <f t="shared" si="118"/>
        <v>0</v>
      </c>
      <c r="H72" s="87">
        <f t="shared" si="118"/>
        <v>0</v>
      </c>
      <c r="I72" s="87">
        <f t="shared" si="118"/>
        <v>0</v>
      </c>
      <c r="J72" s="87" t="s">
        <v>23</v>
      </c>
      <c r="K72" s="87">
        <f t="shared" ref="K72:O72" si="119">SUM(K73,K128,K148,K166)</f>
        <v>0</v>
      </c>
      <c r="L72" s="87">
        <f t="shared" si="119"/>
        <v>0</v>
      </c>
      <c r="M72" s="87">
        <f t="shared" si="119"/>
        <v>0</v>
      </c>
      <c r="N72" s="87">
        <f t="shared" si="119"/>
        <v>0</v>
      </c>
      <c r="O72" s="87">
        <f t="shared" si="119"/>
        <v>0</v>
      </c>
      <c r="P72" s="87">
        <f t="shared" ref="P72:T72" si="120">SUM(P73,P128,P148,P166)</f>
        <v>0</v>
      </c>
      <c r="Q72" s="87">
        <f t="shared" si="120"/>
        <v>0</v>
      </c>
      <c r="R72" s="87">
        <f t="shared" si="120"/>
        <v>0</v>
      </c>
      <c r="S72" s="87">
        <f t="shared" si="120"/>
        <v>0</v>
      </c>
      <c r="T72" s="87">
        <f t="shared" si="120"/>
        <v>0</v>
      </c>
      <c r="U72" s="87" t="s">
        <v>23</v>
      </c>
    </row>
    <row r="73" spans="1:21" ht="78.75">
      <c r="A73" s="65" t="s">
        <v>257</v>
      </c>
      <c r="B73" s="66" t="s">
        <v>258</v>
      </c>
      <c r="C73" s="67" t="s">
        <v>22</v>
      </c>
      <c r="D73" s="68" t="str">
        <f t="shared" ref="D73" si="121">IF(NOT(SUM(D74,D76)=0),SUM(D74,D76),"нд")</f>
        <v>нд</v>
      </c>
      <c r="E73" s="88">
        <f t="shared" ref="E73:I73" si="122">SUM(E74,E76)</f>
        <v>0</v>
      </c>
      <c r="F73" s="88">
        <f t="shared" si="122"/>
        <v>0</v>
      </c>
      <c r="G73" s="88">
        <f t="shared" si="122"/>
        <v>0</v>
      </c>
      <c r="H73" s="88">
        <f t="shared" si="122"/>
        <v>0</v>
      </c>
      <c r="I73" s="88">
        <f t="shared" si="122"/>
        <v>0</v>
      </c>
      <c r="J73" s="88" t="s">
        <v>23</v>
      </c>
      <c r="K73" s="88">
        <f t="shared" ref="K73:O73" si="123">SUM(K74,K76)</f>
        <v>0</v>
      </c>
      <c r="L73" s="88">
        <f t="shared" si="123"/>
        <v>0</v>
      </c>
      <c r="M73" s="88">
        <f t="shared" si="123"/>
        <v>0</v>
      </c>
      <c r="N73" s="88">
        <f t="shared" si="123"/>
        <v>0</v>
      </c>
      <c r="O73" s="88">
        <f t="shared" si="123"/>
        <v>0</v>
      </c>
      <c r="P73" s="88">
        <f t="shared" ref="P73:T73" si="124">SUM(P74,P76)</f>
        <v>0</v>
      </c>
      <c r="Q73" s="88">
        <f t="shared" si="124"/>
        <v>0</v>
      </c>
      <c r="R73" s="88">
        <f t="shared" si="124"/>
        <v>0</v>
      </c>
      <c r="S73" s="88">
        <f t="shared" si="124"/>
        <v>0</v>
      </c>
      <c r="T73" s="88">
        <f t="shared" si="124"/>
        <v>0</v>
      </c>
      <c r="U73" s="88" t="s">
        <v>23</v>
      </c>
    </row>
    <row r="74" spans="1:21" ht="31.5" customHeight="1">
      <c r="A74" s="69" t="s">
        <v>259</v>
      </c>
      <c r="B74" s="70" t="s">
        <v>260</v>
      </c>
      <c r="C74" s="71" t="s">
        <v>22</v>
      </c>
      <c r="D74" s="71" t="str">
        <f t="shared" ref="D74" si="125">IF(NOT(SUM(D75)=0),SUM(D75),"нд")</f>
        <v>нд</v>
      </c>
      <c r="E74" s="89">
        <f t="shared" ref="E74:I74" si="126">SUM(E75)</f>
        <v>0</v>
      </c>
      <c r="F74" s="89">
        <f t="shared" si="126"/>
        <v>0</v>
      </c>
      <c r="G74" s="89">
        <f t="shared" si="126"/>
        <v>0</v>
      </c>
      <c r="H74" s="89">
        <f t="shared" si="126"/>
        <v>0</v>
      </c>
      <c r="I74" s="89">
        <f t="shared" si="126"/>
        <v>0</v>
      </c>
      <c r="J74" s="89" t="s">
        <v>23</v>
      </c>
      <c r="K74" s="89">
        <f t="shared" ref="K74:T74" si="127">SUM(K75)</f>
        <v>0</v>
      </c>
      <c r="L74" s="89">
        <f t="shared" si="127"/>
        <v>0</v>
      </c>
      <c r="M74" s="89">
        <f t="shared" si="127"/>
        <v>0</v>
      </c>
      <c r="N74" s="89">
        <f t="shared" si="127"/>
        <v>0</v>
      </c>
      <c r="O74" s="89">
        <f t="shared" si="127"/>
        <v>0</v>
      </c>
      <c r="P74" s="89">
        <f t="shared" si="127"/>
        <v>0</v>
      </c>
      <c r="Q74" s="89">
        <f t="shared" si="127"/>
        <v>0</v>
      </c>
      <c r="R74" s="89">
        <f t="shared" si="127"/>
        <v>0</v>
      </c>
      <c r="S74" s="89">
        <f t="shared" si="127"/>
        <v>0</v>
      </c>
      <c r="T74" s="89">
        <f t="shared" si="127"/>
        <v>0</v>
      </c>
      <c r="U74" s="89" t="s">
        <v>23</v>
      </c>
    </row>
    <row r="75" spans="1:21">
      <c r="A75" s="57" t="s">
        <v>23</v>
      </c>
      <c r="B75" s="57" t="s">
        <v>23</v>
      </c>
      <c r="C75" s="57" t="s">
        <v>23</v>
      </c>
      <c r="D75" s="57" t="s">
        <v>23</v>
      </c>
      <c r="E75" s="48">
        <v>0</v>
      </c>
      <c r="F75" s="48">
        <v>0</v>
      </c>
      <c r="G75" s="48">
        <v>0</v>
      </c>
      <c r="H75" s="48">
        <v>0</v>
      </c>
      <c r="I75" s="48">
        <v>0</v>
      </c>
      <c r="J75" s="48" t="s">
        <v>23</v>
      </c>
      <c r="K75" s="48">
        <v>0</v>
      </c>
      <c r="L75" s="48">
        <v>0</v>
      </c>
      <c r="M75" s="48">
        <v>0</v>
      </c>
      <c r="N75" s="48">
        <v>0</v>
      </c>
      <c r="O75" s="48">
        <v>0</v>
      </c>
      <c r="P75" s="48">
        <f t="shared" si="49"/>
        <v>0</v>
      </c>
      <c r="Q75" s="48">
        <f t="shared" si="50"/>
        <v>0</v>
      </c>
      <c r="R75" s="48">
        <f t="shared" si="51"/>
        <v>0</v>
      </c>
      <c r="S75" s="48">
        <f t="shared" si="52"/>
        <v>0</v>
      </c>
      <c r="T75" s="48">
        <f t="shared" si="53"/>
        <v>0</v>
      </c>
      <c r="U75" s="48" t="s">
        <v>23</v>
      </c>
    </row>
    <row r="76" spans="1:21" ht="78.75">
      <c r="A76" s="69" t="s">
        <v>261</v>
      </c>
      <c r="B76" s="70" t="s">
        <v>262</v>
      </c>
      <c r="C76" s="71" t="s">
        <v>22</v>
      </c>
      <c r="D76" s="71" t="str">
        <f t="shared" ref="D76" si="128">IF(NOT(SUM(D77,D89)=0),SUM(D77,D89),"нд")</f>
        <v>нд</v>
      </c>
      <c r="E76" s="89">
        <f t="shared" ref="E76:I76" si="129">SUM(E77,E89)</f>
        <v>0</v>
      </c>
      <c r="F76" s="89">
        <f t="shared" si="129"/>
        <v>0</v>
      </c>
      <c r="G76" s="89">
        <f t="shared" si="129"/>
        <v>0</v>
      </c>
      <c r="H76" s="89">
        <f t="shared" si="129"/>
        <v>0</v>
      </c>
      <c r="I76" s="89">
        <f t="shared" si="129"/>
        <v>0</v>
      </c>
      <c r="J76" s="89" t="s">
        <v>23</v>
      </c>
      <c r="K76" s="89">
        <f t="shared" ref="K76:O76" si="130">SUM(K77,K89)</f>
        <v>0</v>
      </c>
      <c r="L76" s="89">
        <f t="shared" si="130"/>
        <v>0</v>
      </c>
      <c r="M76" s="89">
        <f t="shared" si="130"/>
        <v>0</v>
      </c>
      <c r="N76" s="89">
        <f t="shared" si="130"/>
        <v>0</v>
      </c>
      <c r="O76" s="89">
        <f t="shared" si="130"/>
        <v>0</v>
      </c>
      <c r="P76" s="89">
        <f t="shared" ref="P76:T76" si="131">SUM(P77,P89)</f>
        <v>0</v>
      </c>
      <c r="Q76" s="89">
        <f t="shared" si="131"/>
        <v>0</v>
      </c>
      <c r="R76" s="89">
        <f t="shared" si="131"/>
        <v>0</v>
      </c>
      <c r="S76" s="89">
        <f t="shared" si="131"/>
        <v>0</v>
      </c>
      <c r="T76" s="89">
        <f t="shared" si="131"/>
        <v>0</v>
      </c>
      <c r="U76" s="89" t="s">
        <v>23</v>
      </c>
    </row>
    <row r="77" spans="1:21" ht="15.75" customHeight="1">
      <c r="A77" s="41" t="s">
        <v>263</v>
      </c>
      <c r="B77" s="42" t="s">
        <v>28</v>
      </c>
      <c r="C77" s="34" t="s">
        <v>22</v>
      </c>
      <c r="D77" s="34" t="str">
        <f t="shared" ref="D77" si="132">IF(NOT(SUM(D78:D88)=0),SUM(D78:D88),"нд")</f>
        <v>нд</v>
      </c>
      <c r="E77" s="35">
        <f t="shared" ref="E77:I77" si="133">SUM(E78:E88)</f>
        <v>0</v>
      </c>
      <c r="F77" s="35">
        <f t="shared" si="133"/>
        <v>0</v>
      </c>
      <c r="G77" s="35">
        <f t="shared" si="133"/>
        <v>0</v>
      </c>
      <c r="H77" s="35">
        <f t="shared" si="133"/>
        <v>0</v>
      </c>
      <c r="I77" s="35">
        <f t="shared" si="133"/>
        <v>0</v>
      </c>
      <c r="J77" s="35" t="s">
        <v>23</v>
      </c>
      <c r="K77" s="35">
        <f t="shared" ref="K77:O77" si="134">SUM(K78:K88)</f>
        <v>0</v>
      </c>
      <c r="L77" s="35">
        <f t="shared" si="134"/>
        <v>0</v>
      </c>
      <c r="M77" s="35">
        <f t="shared" si="134"/>
        <v>0</v>
      </c>
      <c r="N77" s="35">
        <f t="shared" si="134"/>
        <v>0</v>
      </c>
      <c r="O77" s="35">
        <f t="shared" si="134"/>
        <v>0</v>
      </c>
      <c r="P77" s="35">
        <f t="shared" ref="P77:T77" si="135">SUM(P78:P88)</f>
        <v>0</v>
      </c>
      <c r="Q77" s="35">
        <f t="shared" si="135"/>
        <v>0</v>
      </c>
      <c r="R77" s="35">
        <f t="shared" si="135"/>
        <v>0</v>
      </c>
      <c r="S77" s="35">
        <f t="shared" si="135"/>
        <v>0</v>
      </c>
      <c r="T77" s="35">
        <f t="shared" si="135"/>
        <v>0</v>
      </c>
      <c r="U77" s="35" t="s">
        <v>23</v>
      </c>
    </row>
    <row r="78" spans="1:21" ht="63">
      <c r="A78" s="44" t="s">
        <v>264</v>
      </c>
      <c r="B78" s="72" t="s">
        <v>54</v>
      </c>
      <c r="C78" s="46" t="s">
        <v>55</v>
      </c>
      <c r="D78" s="46" t="s">
        <v>23</v>
      </c>
      <c r="E78" s="48">
        <v>0</v>
      </c>
      <c r="F78" s="48">
        <v>0</v>
      </c>
      <c r="G78" s="48">
        <v>0</v>
      </c>
      <c r="H78" s="48">
        <v>0</v>
      </c>
      <c r="I78" s="48">
        <v>0</v>
      </c>
      <c r="J78" s="47" t="s">
        <v>23</v>
      </c>
      <c r="K78" s="48">
        <v>0</v>
      </c>
      <c r="L78" s="48">
        <v>0</v>
      </c>
      <c r="M78" s="48">
        <v>0</v>
      </c>
      <c r="N78" s="48">
        <v>0</v>
      </c>
      <c r="O78" s="48">
        <v>0</v>
      </c>
      <c r="P78" s="48">
        <f t="shared" si="49"/>
        <v>0</v>
      </c>
      <c r="Q78" s="48">
        <f t="shared" si="50"/>
        <v>0</v>
      </c>
      <c r="R78" s="48">
        <f t="shared" si="51"/>
        <v>0</v>
      </c>
      <c r="S78" s="48">
        <f t="shared" si="52"/>
        <v>0</v>
      </c>
      <c r="T78" s="48">
        <f t="shared" si="53"/>
        <v>0</v>
      </c>
      <c r="U78" s="47" t="s">
        <v>23</v>
      </c>
    </row>
    <row r="79" spans="1:21" ht="47.25">
      <c r="A79" s="44" t="s">
        <v>265</v>
      </c>
      <c r="B79" s="51" t="s">
        <v>56</v>
      </c>
      <c r="C79" s="46" t="s">
        <v>57</v>
      </c>
      <c r="D79" s="78" t="s">
        <v>23</v>
      </c>
      <c r="E79" s="48">
        <v>0</v>
      </c>
      <c r="F79" s="48">
        <v>0</v>
      </c>
      <c r="G79" s="48">
        <v>0</v>
      </c>
      <c r="H79" s="48">
        <v>0</v>
      </c>
      <c r="I79" s="48">
        <v>0</v>
      </c>
      <c r="J79" s="47" t="s">
        <v>23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8">
        <f t="shared" si="49"/>
        <v>0</v>
      </c>
      <c r="Q79" s="48">
        <f t="shared" si="50"/>
        <v>0</v>
      </c>
      <c r="R79" s="48">
        <f t="shared" si="51"/>
        <v>0</v>
      </c>
      <c r="S79" s="48">
        <f t="shared" si="52"/>
        <v>0</v>
      </c>
      <c r="T79" s="48">
        <f t="shared" si="53"/>
        <v>0</v>
      </c>
      <c r="U79" s="47" t="s">
        <v>23</v>
      </c>
    </row>
    <row r="80" spans="1:21" ht="47.25">
      <c r="A80" s="44" t="s">
        <v>266</v>
      </c>
      <c r="B80" s="51" t="s">
        <v>58</v>
      </c>
      <c r="C80" s="46" t="s">
        <v>59</v>
      </c>
      <c r="D80" s="78" t="s">
        <v>23</v>
      </c>
      <c r="E80" s="48">
        <v>0</v>
      </c>
      <c r="F80" s="48">
        <v>0</v>
      </c>
      <c r="G80" s="48">
        <v>0</v>
      </c>
      <c r="H80" s="48">
        <v>0</v>
      </c>
      <c r="I80" s="48">
        <v>0</v>
      </c>
      <c r="J80" s="47" t="s">
        <v>23</v>
      </c>
      <c r="K80" s="48">
        <v>0</v>
      </c>
      <c r="L80" s="48">
        <v>0</v>
      </c>
      <c r="M80" s="48">
        <v>0</v>
      </c>
      <c r="N80" s="48">
        <v>0</v>
      </c>
      <c r="O80" s="48">
        <v>0</v>
      </c>
      <c r="P80" s="48">
        <f t="shared" si="49"/>
        <v>0</v>
      </c>
      <c r="Q80" s="48">
        <f t="shared" si="50"/>
        <v>0</v>
      </c>
      <c r="R80" s="48">
        <f t="shared" si="51"/>
        <v>0</v>
      </c>
      <c r="S80" s="48">
        <f t="shared" si="52"/>
        <v>0</v>
      </c>
      <c r="T80" s="48">
        <f t="shared" si="53"/>
        <v>0</v>
      </c>
      <c r="U80" s="47" t="s">
        <v>23</v>
      </c>
    </row>
    <row r="81" spans="1:21" ht="47.25">
      <c r="A81" s="44" t="s">
        <v>267</v>
      </c>
      <c r="B81" s="51" t="s">
        <v>60</v>
      </c>
      <c r="C81" s="78" t="s">
        <v>61</v>
      </c>
      <c r="D81" s="78" t="s">
        <v>23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7" t="s">
        <v>23</v>
      </c>
      <c r="K81" s="48">
        <v>0</v>
      </c>
      <c r="L81" s="48">
        <v>0</v>
      </c>
      <c r="M81" s="48">
        <v>0</v>
      </c>
      <c r="N81" s="48">
        <v>0</v>
      </c>
      <c r="O81" s="48">
        <v>0</v>
      </c>
      <c r="P81" s="48">
        <f t="shared" si="49"/>
        <v>0</v>
      </c>
      <c r="Q81" s="48">
        <f t="shared" si="50"/>
        <v>0</v>
      </c>
      <c r="R81" s="48">
        <f t="shared" si="51"/>
        <v>0</v>
      </c>
      <c r="S81" s="48">
        <f t="shared" si="52"/>
        <v>0</v>
      </c>
      <c r="T81" s="48">
        <f t="shared" si="53"/>
        <v>0</v>
      </c>
      <c r="U81" s="47" t="s">
        <v>23</v>
      </c>
    </row>
    <row r="82" spans="1:21" ht="63">
      <c r="A82" s="44" t="s">
        <v>268</v>
      </c>
      <c r="B82" s="51" t="s">
        <v>62</v>
      </c>
      <c r="C82" s="46" t="s">
        <v>63</v>
      </c>
      <c r="D82" s="46" t="s">
        <v>23</v>
      </c>
      <c r="E82" s="48">
        <v>0</v>
      </c>
      <c r="F82" s="48">
        <v>0</v>
      </c>
      <c r="G82" s="48">
        <v>0</v>
      </c>
      <c r="H82" s="48">
        <v>0</v>
      </c>
      <c r="I82" s="48">
        <v>0</v>
      </c>
      <c r="J82" s="47" t="s">
        <v>23</v>
      </c>
      <c r="K82" s="48">
        <v>0</v>
      </c>
      <c r="L82" s="48">
        <v>0</v>
      </c>
      <c r="M82" s="48">
        <v>0</v>
      </c>
      <c r="N82" s="48">
        <v>0</v>
      </c>
      <c r="O82" s="48">
        <v>0</v>
      </c>
      <c r="P82" s="48">
        <f t="shared" si="49"/>
        <v>0</v>
      </c>
      <c r="Q82" s="48">
        <f t="shared" si="50"/>
        <v>0</v>
      </c>
      <c r="R82" s="48">
        <f t="shared" si="51"/>
        <v>0</v>
      </c>
      <c r="S82" s="48">
        <f t="shared" si="52"/>
        <v>0</v>
      </c>
      <c r="T82" s="48">
        <f t="shared" si="53"/>
        <v>0</v>
      </c>
      <c r="U82" s="47" t="s">
        <v>23</v>
      </c>
    </row>
    <row r="83" spans="1:21" ht="47.25">
      <c r="A83" s="44" t="s">
        <v>269</v>
      </c>
      <c r="B83" s="51" t="s">
        <v>64</v>
      </c>
      <c r="C83" s="46" t="s">
        <v>65</v>
      </c>
      <c r="D83" s="78" t="s">
        <v>23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7" t="s">
        <v>23</v>
      </c>
      <c r="K83" s="48">
        <v>0</v>
      </c>
      <c r="L83" s="48">
        <v>0</v>
      </c>
      <c r="M83" s="48">
        <v>0</v>
      </c>
      <c r="N83" s="48">
        <v>0</v>
      </c>
      <c r="O83" s="48">
        <v>0</v>
      </c>
      <c r="P83" s="48">
        <f t="shared" si="49"/>
        <v>0</v>
      </c>
      <c r="Q83" s="48">
        <f t="shared" si="50"/>
        <v>0</v>
      </c>
      <c r="R83" s="48">
        <f t="shared" si="51"/>
        <v>0</v>
      </c>
      <c r="S83" s="48">
        <f t="shared" si="52"/>
        <v>0</v>
      </c>
      <c r="T83" s="48">
        <f t="shared" si="53"/>
        <v>0</v>
      </c>
      <c r="U83" s="47" t="s">
        <v>23</v>
      </c>
    </row>
    <row r="84" spans="1:21" ht="47.25">
      <c r="A84" s="44" t="s">
        <v>270</v>
      </c>
      <c r="B84" s="51" t="s">
        <v>66</v>
      </c>
      <c r="C84" s="46" t="s">
        <v>67</v>
      </c>
      <c r="D84" s="78" t="s">
        <v>23</v>
      </c>
      <c r="E84" s="48">
        <v>0</v>
      </c>
      <c r="F84" s="48">
        <v>0</v>
      </c>
      <c r="G84" s="48">
        <v>0</v>
      </c>
      <c r="H84" s="48">
        <v>0</v>
      </c>
      <c r="I84" s="48">
        <v>0</v>
      </c>
      <c r="J84" s="47" t="s">
        <v>23</v>
      </c>
      <c r="K84" s="48">
        <v>0</v>
      </c>
      <c r="L84" s="48">
        <v>0</v>
      </c>
      <c r="M84" s="48">
        <v>0</v>
      </c>
      <c r="N84" s="48">
        <v>0</v>
      </c>
      <c r="O84" s="48">
        <v>0</v>
      </c>
      <c r="P84" s="48">
        <f t="shared" si="49"/>
        <v>0</v>
      </c>
      <c r="Q84" s="48">
        <f t="shared" si="50"/>
        <v>0</v>
      </c>
      <c r="R84" s="48">
        <f t="shared" si="51"/>
        <v>0</v>
      </c>
      <c r="S84" s="48">
        <f t="shared" si="52"/>
        <v>0</v>
      </c>
      <c r="T84" s="48">
        <f t="shared" si="53"/>
        <v>0</v>
      </c>
      <c r="U84" s="47" t="s">
        <v>23</v>
      </c>
    </row>
    <row r="85" spans="1:21" ht="31.5">
      <c r="A85" s="44" t="s">
        <v>271</v>
      </c>
      <c r="B85" s="51" t="s">
        <v>68</v>
      </c>
      <c r="C85" s="78" t="s">
        <v>69</v>
      </c>
      <c r="D85" s="78" t="s">
        <v>23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7" t="s">
        <v>23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f t="shared" ref="P85:P147" si="136">K85-E85</f>
        <v>0</v>
      </c>
      <c r="Q85" s="48">
        <f t="shared" ref="Q85:Q147" si="137">L85-F85</f>
        <v>0</v>
      </c>
      <c r="R85" s="48">
        <f t="shared" ref="R85:R147" si="138">M85-G85</f>
        <v>0</v>
      </c>
      <c r="S85" s="48">
        <f t="shared" ref="S85:S147" si="139">N85-H85</f>
        <v>0</v>
      </c>
      <c r="T85" s="48">
        <f t="shared" ref="T85:T147" si="140">O85-I85</f>
        <v>0</v>
      </c>
      <c r="U85" s="47" t="s">
        <v>23</v>
      </c>
    </row>
    <row r="86" spans="1:21" ht="31.5">
      <c r="A86" s="44" t="s">
        <v>272</v>
      </c>
      <c r="B86" s="51" t="s">
        <v>70</v>
      </c>
      <c r="C86" s="46" t="s">
        <v>71</v>
      </c>
      <c r="D86" s="46" t="s">
        <v>23</v>
      </c>
      <c r="E86" s="48">
        <v>0</v>
      </c>
      <c r="F86" s="48">
        <v>0</v>
      </c>
      <c r="G86" s="48">
        <v>0</v>
      </c>
      <c r="H86" s="48">
        <v>0</v>
      </c>
      <c r="I86" s="48">
        <v>0</v>
      </c>
      <c r="J86" s="47" t="s">
        <v>23</v>
      </c>
      <c r="K86" s="48">
        <v>0</v>
      </c>
      <c r="L86" s="48">
        <v>0</v>
      </c>
      <c r="M86" s="48">
        <v>0</v>
      </c>
      <c r="N86" s="48">
        <v>0</v>
      </c>
      <c r="O86" s="48">
        <v>0</v>
      </c>
      <c r="P86" s="48">
        <f t="shared" si="136"/>
        <v>0</v>
      </c>
      <c r="Q86" s="48">
        <f t="shared" si="137"/>
        <v>0</v>
      </c>
      <c r="R86" s="48">
        <f t="shared" si="138"/>
        <v>0</v>
      </c>
      <c r="S86" s="48">
        <f t="shared" si="139"/>
        <v>0</v>
      </c>
      <c r="T86" s="48">
        <f t="shared" si="140"/>
        <v>0</v>
      </c>
      <c r="U86" s="47" t="s">
        <v>23</v>
      </c>
    </row>
    <row r="87" spans="1:21" ht="78.75" customHeight="1">
      <c r="A87" s="44" t="s">
        <v>273</v>
      </c>
      <c r="B87" s="51" t="s">
        <v>72</v>
      </c>
      <c r="C87" s="46" t="s">
        <v>73</v>
      </c>
      <c r="D87" s="78" t="s">
        <v>23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7" t="s">
        <v>23</v>
      </c>
      <c r="K87" s="48">
        <v>0</v>
      </c>
      <c r="L87" s="48">
        <v>0</v>
      </c>
      <c r="M87" s="48">
        <v>0</v>
      </c>
      <c r="N87" s="48">
        <v>0</v>
      </c>
      <c r="O87" s="48">
        <v>0</v>
      </c>
      <c r="P87" s="48">
        <f t="shared" si="136"/>
        <v>0</v>
      </c>
      <c r="Q87" s="48">
        <f t="shared" si="137"/>
        <v>0</v>
      </c>
      <c r="R87" s="48">
        <f t="shared" si="138"/>
        <v>0</v>
      </c>
      <c r="S87" s="48">
        <f t="shared" si="139"/>
        <v>0</v>
      </c>
      <c r="T87" s="48">
        <f t="shared" si="140"/>
        <v>0</v>
      </c>
      <c r="U87" s="47" t="s">
        <v>23</v>
      </c>
    </row>
    <row r="88" spans="1:21" ht="78.75">
      <c r="A88" s="44" t="s">
        <v>274</v>
      </c>
      <c r="B88" s="51" t="s">
        <v>74</v>
      </c>
      <c r="C88" s="46" t="s">
        <v>75</v>
      </c>
      <c r="D88" s="78" t="s">
        <v>23</v>
      </c>
      <c r="E88" s="48">
        <v>0</v>
      </c>
      <c r="F88" s="48">
        <v>0</v>
      </c>
      <c r="G88" s="48">
        <v>0</v>
      </c>
      <c r="H88" s="48">
        <v>0</v>
      </c>
      <c r="I88" s="48">
        <v>0</v>
      </c>
      <c r="J88" s="47" t="s">
        <v>23</v>
      </c>
      <c r="K88" s="48">
        <v>0</v>
      </c>
      <c r="L88" s="48">
        <v>0</v>
      </c>
      <c r="M88" s="48">
        <v>0</v>
      </c>
      <c r="N88" s="48">
        <v>0</v>
      </c>
      <c r="O88" s="48">
        <v>0</v>
      </c>
      <c r="P88" s="48">
        <f t="shared" si="136"/>
        <v>0</v>
      </c>
      <c r="Q88" s="48">
        <f t="shared" si="137"/>
        <v>0</v>
      </c>
      <c r="R88" s="48">
        <f t="shared" si="138"/>
        <v>0</v>
      </c>
      <c r="S88" s="48">
        <f t="shared" si="139"/>
        <v>0</v>
      </c>
      <c r="T88" s="48">
        <f t="shared" si="140"/>
        <v>0</v>
      </c>
      <c r="U88" s="47" t="s">
        <v>23</v>
      </c>
    </row>
    <row r="89" spans="1:21" ht="31.5">
      <c r="A89" s="52" t="s">
        <v>275</v>
      </c>
      <c r="B89" s="53" t="s">
        <v>76</v>
      </c>
      <c r="C89" s="54" t="s">
        <v>22</v>
      </c>
      <c r="D89" s="36" t="str">
        <f t="shared" ref="D89" si="141">IF(NOT(SUM(D90:D127)=0),SUM(D90:D127),"нд")</f>
        <v>нд</v>
      </c>
      <c r="E89" s="37">
        <f t="shared" ref="E89:I89" si="142">SUM(E90:E127)</f>
        <v>0</v>
      </c>
      <c r="F89" s="37">
        <f t="shared" si="142"/>
        <v>0</v>
      </c>
      <c r="G89" s="37">
        <f t="shared" si="142"/>
        <v>0</v>
      </c>
      <c r="H89" s="37">
        <f t="shared" si="142"/>
        <v>0</v>
      </c>
      <c r="I89" s="37">
        <f t="shared" si="142"/>
        <v>0</v>
      </c>
      <c r="J89" s="37" t="s">
        <v>23</v>
      </c>
      <c r="K89" s="37">
        <f t="shared" ref="K89:T89" si="143">SUM(K90:K127)</f>
        <v>0</v>
      </c>
      <c r="L89" s="37">
        <f t="shared" si="143"/>
        <v>0</v>
      </c>
      <c r="M89" s="37">
        <f t="shared" si="143"/>
        <v>0</v>
      </c>
      <c r="N89" s="37">
        <f t="shared" si="143"/>
        <v>0</v>
      </c>
      <c r="O89" s="37">
        <f t="shared" si="143"/>
        <v>0</v>
      </c>
      <c r="P89" s="37">
        <f t="shared" si="143"/>
        <v>0</v>
      </c>
      <c r="Q89" s="37">
        <f t="shared" si="143"/>
        <v>0</v>
      </c>
      <c r="R89" s="37">
        <f t="shared" si="143"/>
        <v>0</v>
      </c>
      <c r="S89" s="37">
        <f t="shared" si="143"/>
        <v>0</v>
      </c>
      <c r="T89" s="37">
        <f t="shared" si="143"/>
        <v>0</v>
      </c>
      <c r="U89" s="37" t="s">
        <v>23</v>
      </c>
    </row>
    <row r="90" spans="1:21" ht="47.25">
      <c r="A90" s="44" t="s">
        <v>276</v>
      </c>
      <c r="B90" s="51" t="s">
        <v>77</v>
      </c>
      <c r="C90" s="46" t="s">
        <v>78</v>
      </c>
      <c r="D90" s="78" t="s">
        <v>23</v>
      </c>
      <c r="E90" s="48">
        <v>0</v>
      </c>
      <c r="F90" s="48">
        <v>0</v>
      </c>
      <c r="G90" s="48">
        <v>0</v>
      </c>
      <c r="H90" s="48">
        <v>0</v>
      </c>
      <c r="I90" s="48">
        <v>0</v>
      </c>
      <c r="J90" s="47" t="s">
        <v>23</v>
      </c>
      <c r="K90" s="48">
        <v>0</v>
      </c>
      <c r="L90" s="48">
        <v>0</v>
      </c>
      <c r="M90" s="48">
        <v>0</v>
      </c>
      <c r="N90" s="48">
        <v>0</v>
      </c>
      <c r="O90" s="48">
        <v>0</v>
      </c>
      <c r="P90" s="48">
        <f t="shared" si="136"/>
        <v>0</v>
      </c>
      <c r="Q90" s="48">
        <f t="shared" si="137"/>
        <v>0</v>
      </c>
      <c r="R90" s="48">
        <f t="shared" si="138"/>
        <v>0</v>
      </c>
      <c r="S90" s="48">
        <f t="shared" si="139"/>
        <v>0</v>
      </c>
      <c r="T90" s="48">
        <f t="shared" si="140"/>
        <v>0</v>
      </c>
      <c r="U90" s="47" t="s">
        <v>23</v>
      </c>
    </row>
    <row r="91" spans="1:21" ht="47.25">
      <c r="A91" s="44" t="s">
        <v>277</v>
      </c>
      <c r="B91" s="51" t="s">
        <v>79</v>
      </c>
      <c r="C91" s="46" t="s">
        <v>80</v>
      </c>
      <c r="D91" s="78" t="s">
        <v>23</v>
      </c>
      <c r="E91" s="48">
        <v>0</v>
      </c>
      <c r="F91" s="48">
        <v>0</v>
      </c>
      <c r="G91" s="48">
        <v>0</v>
      </c>
      <c r="H91" s="48">
        <v>0</v>
      </c>
      <c r="I91" s="48">
        <v>0</v>
      </c>
      <c r="J91" s="47" t="s">
        <v>23</v>
      </c>
      <c r="K91" s="48">
        <v>0</v>
      </c>
      <c r="L91" s="48">
        <v>0</v>
      </c>
      <c r="M91" s="48">
        <v>0</v>
      </c>
      <c r="N91" s="48">
        <v>0</v>
      </c>
      <c r="O91" s="48">
        <v>0</v>
      </c>
      <c r="P91" s="48">
        <f t="shared" si="136"/>
        <v>0</v>
      </c>
      <c r="Q91" s="48">
        <f t="shared" si="137"/>
        <v>0</v>
      </c>
      <c r="R91" s="48">
        <f t="shared" si="138"/>
        <v>0</v>
      </c>
      <c r="S91" s="48">
        <f t="shared" si="139"/>
        <v>0</v>
      </c>
      <c r="T91" s="48">
        <f t="shared" si="140"/>
        <v>0</v>
      </c>
      <c r="U91" s="47" t="s">
        <v>23</v>
      </c>
    </row>
    <row r="92" spans="1:21" ht="47.25">
      <c r="A92" s="44" t="s">
        <v>278</v>
      </c>
      <c r="B92" s="51" t="s">
        <v>279</v>
      </c>
      <c r="C92" s="46" t="s">
        <v>81</v>
      </c>
      <c r="D92" s="78" t="s">
        <v>23</v>
      </c>
      <c r="E92" s="48">
        <v>0</v>
      </c>
      <c r="F92" s="48">
        <v>0</v>
      </c>
      <c r="G92" s="48">
        <v>0</v>
      </c>
      <c r="H92" s="48">
        <v>0</v>
      </c>
      <c r="I92" s="48">
        <v>0</v>
      </c>
      <c r="J92" s="47" t="s">
        <v>23</v>
      </c>
      <c r="K92" s="48">
        <v>0</v>
      </c>
      <c r="L92" s="48">
        <v>0</v>
      </c>
      <c r="M92" s="48">
        <v>0</v>
      </c>
      <c r="N92" s="48">
        <v>0</v>
      </c>
      <c r="O92" s="48">
        <v>0</v>
      </c>
      <c r="P92" s="48">
        <f t="shared" si="136"/>
        <v>0</v>
      </c>
      <c r="Q92" s="48">
        <f t="shared" si="137"/>
        <v>0</v>
      </c>
      <c r="R92" s="48">
        <f t="shared" si="138"/>
        <v>0</v>
      </c>
      <c r="S92" s="48">
        <f t="shared" si="139"/>
        <v>0</v>
      </c>
      <c r="T92" s="48">
        <f t="shared" si="140"/>
        <v>0</v>
      </c>
      <c r="U92" s="47" t="s">
        <v>23</v>
      </c>
    </row>
    <row r="93" spans="1:21" ht="63" customHeight="1">
      <c r="A93" s="44" t="s">
        <v>280</v>
      </c>
      <c r="B93" s="56" t="s">
        <v>281</v>
      </c>
      <c r="C93" s="78" t="s">
        <v>282</v>
      </c>
      <c r="D93" s="78" t="s">
        <v>23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7" t="s">
        <v>23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f t="shared" si="136"/>
        <v>0</v>
      </c>
      <c r="Q93" s="48">
        <f t="shared" si="137"/>
        <v>0</v>
      </c>
      <c r="R93" s="48">
        <f t="shared" si="138"/>
        <v>0</v>
      </c>
      <c r="S93" s="48">
        <f t="shared" si="139"/>
        <v>0</v>
      </c>
      <c r="T93" s="48">
        <f t="shared" si="140"/>
        <v>0</v>
      </c>
      <c r="U93" s="47" t="s">
        <v>23</v>
      </c>
    </row>
    <row r="94" spans="1:21" ht="47.25">
      <c r="A94" s="44" t="s">
        <v>283</v>
      </c>
      <c r="B94" s="51" t="s">
        <v>284</v>
      </c>
      <c r="C94" s="46" t="s">
        <v>82</v>
      </c>
      <c r="D94" s="78" t="s">
        <v>23</v>
      </c>
      <c r="E94" s="48">
        <v>0</v>
      </c>
      <c r="F94" s="48">
        <v>0</v>
      </c>
      <c r="G94" s="48">
        <v>0</v>
      </c>
      <c r="H94" s="48">
        <v>0</v>
      </c>
      <c r="I94" s="48">
        <v>0</v>
      </c>
      <c r="J94" s="47" t="s">
        <v>23</v>
      </c>
      <c r="K94" s="48">
        <v>0</v>
      </c>
      <c r="L94" s="48">
        <v>0</v>
      </c>
      <c r="M94" s="48">
        <v>0</v>
      </c>
      <c r="N94" s="48">
        <v>0</v>
      </c>
      <c r="O94" s="48">
        <v>0</v>
      </c>
      <c r="P94" s="48">
        <f t="shared" si="136"/>
        <v>0</v>
      </c>
      <c r="Q94" s="48">
        <f t="shared" si="137"/>
        <v>0</v>
      </c>
      <c r="R94" s="48">
        <f t="shared" si="138"/>
        <v>0</v>
      </c>
      <c r="S94" s="48">
        <f t="shared" si="139"/>
        <v>0</v>
      </c>
      <c r="T94" s="48">
        <f t="shared" si="140"/>
        <v>0</v>
      </c>
      <c r="U94" s="47" t="s">
        <v>23</v>
      </c>
    </row>
    <row r="95" spans="1:21" ht="47.25">
      <c r="A95" s="44" t="s">
        <v>285</v>
      </c>
      <c r="B95" s="51" t="s">
        <v>83</v>
      </c>
      <c r="C95" s="46" t="s">
        <v>84</v>
      </c>
      <c r="D95" s="78" t="s">
        <v>23</v>
      </c>
      <c r="E95" s="48">
        <v>0</v>
      </c>
      <c r="F95" s="48">
        <v>0</v>
      </c>
      <c r="G95" s="48">
        <v>0</v>
      </c>
      <c r="H95" s="48">
        <v>0</v>
      </c>
      <c r="I95" s="48">
        <v>0</v>
      </c>
      <c r="J95" s="47" t="s">
        <v>23</v>
      </c>
      <c r="K95" s="48">
        <v>0</v>
      </c>
      <c r="L95" s="48">
        <v>0</v>
      </c>
      <c r="M95" s="48">
        <v>0</v>
      </c>
      <c r="N95" s="48">
        <v>0</v>
      </c>
      <c r="O95" s="48">
        <v>0</v>
      </c>
      <c r="P95" s="48">
        <f t="shared" si="136"/>
        <v>0</v>
      </c>
      <c r="Q95" s="48">
        <f t="shared" si="137"/>
        <v>0</v>
      </c>
      <c r="R95" s="48">
        <f t="shared" si="138"/>
        <v>0</v>
      </c>
      <c r="S95" s="48">
        <f t="shared" si="139"/>
        <v>0</v>
      </c>
      <c r="T95" s="48">
        <f t="shared" si="140"/>
        <v>0</v>
      </c>
      <c r="U95" s="47" t="s">
        <v>23</v>
      </c>
    </row>
    <row r="96" spans="1:21" ht="47.25">
      <c r="A96" s="44" t="s">
        <v>286</v>
      </c>
      <c r="B96" s="51" t="s">
        <v>85</v>
      </c>
      <c r="C96" s="46" t="s">
        <v>86</v>
      </c>
      <c r="D96" s="78" t="s">
        <v>23</v>
      </c>
      <c r="E96" s="48">
        <v>0</v>
      </c>
      <c r="F96" s="48">
        <v>0</v>
      </c>
      <c r="G96" s="48">
        <v>0</v>
      </c>
      <c r="H96" s="48">
        <v>0</v>
      </c>
      <c r="I96" s="48">
        <v>0</v>
      </c>
      <c r="J96" s="47" t="s">
        <v>23</v>
      </c>
      <c r="K96" s="48">
        <v>0</v>
      </c>
      <c r="L96" s="48">
        <v>0</v>
      </c>
      <c r="M96" s="48">
        <v>0</v>
      </c>
      <c r="N96" s="48">
        <v>0</v>
      </c>
      <c r="O96" s="48">
        <v>0</v>
      </c>
      <c r="P96" s="48">
        <f t="shared" si="136"/>
        <v>0</v>
      </c>
      <c r="Q96" s="48">
        <f t="shared" si="137"/>
        <v>0</v>
      </c>
      <c r="R96" s="48">
        <f t="shared" si="138"/>
        <v>0</v>
      </c>
      <c r="S96" s="48">
        <f t="shared" si="139"/>
        <v>0</v>
      </c>
      <c r="T96" s="48">
        <f t="shared" si="140"/>
        <v>0</v>
      </c>
      <c r="U96" s="47" t="s">
        <v>23</v>
      </c>
    </row>
    <row r="97" spans="1:21" ht="47.25">
      <c r="A97" s="44" t="s">
        <v>287</v>
      </c>
      <c r="B97" s="51" t="s">
        <v>288</v>
      </c>
      <c r="C97" s="46" t="s">
        <v>87</v>
      </c>
      <c r="D97" s="78" t="s">
        <v>23</v>
      </c>
      <c r="E97" s="48">
        <v>0</v>
      </c>
      <c r="F97" s="48">
        <v>0</v>
      </c>
      <c r="G97" s="48">
        <v>0</v>
      </c>
      <c r="H97" s="48">
        <v>0</v>
      </c>
      <c r="I97" s="48">
        <v>0</v>
      </c>
      <c r="J97" s="47" t="s">
        <v>23</v>
      </c>
      <c r="K97" s="48">
        <v>0</v>
      </c>
      <c r="L97" s="48">
        <v>0</v>
      </c>
      <c r="M97" s="48">
        <v>0</v>
      </c>
      <c r="N97" s="48">
        <v>0</v>
      </c>
      <c r="O97" s="48">
        <v>0</v>
      </c>
      <c r="P97" s="48">
        <f t="shared" si="136"/>
        <v>0</v>
      </c>
      <c r="Q97" s="48">
        <f t="shared" si="137"/>
        <v>0</v>
      </c>
      <c r="R97" s="48">
        <f t="shared" si="138"/>
        <v>0</v>
      </c>
      <c r="S97" s="48">
        <f t="shared" si="139"/>
        <v>0</v>
      </c>
      <c r="T97" s="48">
        <f t="shared" si="140"/>
        <v>0</v>
      </c>
      <c r="U97" s="47" t="s">
        <v>23</v>
      </c>
    </row>
    <row r="98" spans="1:21" ht="47.25">
      <c r="A98" s="44" t="s">
        <v>289</v>
      </c>
      <c r="B98" s="51" t="s">
        <v>88</v>
      </c>
      <c r="C98" s="46" t="s">
        <v>89</v>
      </c>
      <c r="D98" s="78" t="s">
        <v>23</v>
      </c>
      <c r="E98" s="48">
        <v>0</v>
      </c>
      <c r="F98" s="48">
        <v>0</v>
      </c>
      <c r="G98" s="48">
        <v>0</v>
      </c>
      <c r="H98" s="48">
        <v>0</v>
      </c>
      <c r="I98" s="48">
        <v>0</v>
      </c>
      <c r="J98" s="47" t="s">
        <v>23</v>
      </c>
      <c r="K98" s="48">
        <v>0</v>
      </c>
      <c r="L98" s="48">
        <v>0</v>
      </c>
      <c r="M98" s="48">
        <v>0</v>
      </c>
      <c r="N98" s="48">
        <v>0</v>
      </c>
      <c r="O98" s="48">
        <v>0</v>
      </c>
      <c r="P98" s="48">
        <f t="shared" si="136"/>
        <v>0</v>
      </c>
      <c r="Q98" s="48">
        <f t="shared" si="137"/>
        <v>0</v>
      </c>
      <c r="R98" s="48">
        <f t="shared" si="138"/>
        <v>0</v>
      </c>
      <c r="S98" s="48">
        <f t="shared" si="139"/>
        <v>0</v>
      </c>
      <c r="T98" s="48">
        <f t="shared" si="140"/>
        <v>0</v>
      </c>
      <c r="U98" s="47" t="s">
        <v>23</v>
      </c>
    </row>
    <row r="99" spans="1:21" ht="47.25">
      <c r="A99" s="44" t="s">
        <v>290</v>
      </c>
      <c r="B99" s="56" t="s">
        <v>90</v>
      </c>
      <c r="C99" s="46" t="s">
        <v>91</v>
      </c>
      <c r="D99" s="46" t="s">
        <v>23</v>
      </c>
      <c r="E99" s="48">
        <v>0</v>
      </c>
      <c r="F99" s="48">
        <v>0</v>
      </c>
      <c r="G99" s="48">
        <v>0</v>
      </c>
      <c r="H99" s="48">
        <v>0</v>
      </c>
      <c r="I99" s="48">
        <v>0</v>
      </c>
      <c r="J99" s="47" t="s">
        <v>23</v>
      </c>
      <c r="K99" s="48">
        <v>0</v>
      </c>
      <c r="L99" s="48">
        <v>0</v>
      </c>
      <c r="M99" s="48">
        <v>0</v>
      </c>
      <c r="N99" s="48">
        <v>0</v>
      </c>
      <c r="O99" s="48">
        <v>0</v>
      </c>
      <c r="P99" s="48">
        <f t="shared" si="136"/>
        <v>0</v>
      </c>
      <c r="Q99" s="48">
        <f t="shared" si="137"/>
        <v>0</v>
      </c>
      <c r="R99" s="48">
        <f t="shared" si="138"/>
        <v>0</v>
      </c>
      <c r="S99" s="48">
        <f t="shared" si="139"/>
        <v>0</v>
      </c>
      <c r="T99" s="48">
        <f t="shared" si="140"/>
        <v>0</v>
      </c>
      <c r="U99" s="47" t="s">
        <v>23</v>
      </c>
    </row>
    <row r="100" spans="1:21" ht="47.25">
      <c r="A100" s="44" t="s">
        <v>291</v>
      </c>
      <c r="B100" s="56" t="s">
        <v>292</v>
      </c>
      <c r="C100" s="46" t="s">
        <v>92</v>
      </c>
      <c r="D100" s="46" t="s">
        <v>23</v>
      </c>
      <c r="E100" s="48">
        <v>0</v>
      </c>
      <c r="F100" s="48">
        <v>0</v>
      </c>
      <c r="G100" s="48">
        <v>0</v>
      </c>
      <c r="H100" s="48">
        <v>0</v>
      </c>
      <c r="I100" s="48">
        <v>0</v>
      </c>
      <c r="J100" s="47" t="s">
        <v>23</v>
      </c>
      <c r="K100" s="48">
        <v>0</v>
      </c>
      <c r="L100" s="48">
        <v>0</v>
      </c>
      <c r="M100" s="48">
        <v>0</v>
      </c>
      <c r="N100" s="48">
        <v>0</v>
      </c>
      <c r="O100" s="48">
        <v>0</v>
      </c>
      <c r="P100" s="48">
        <f t="shared" si="136"/>
        <v>0</v>
      </c>
      <c r="Q100" s="48">
        <f t="shared" si="137"/>
        <v>0</v>
      </c>
      <c r="R100" s="48">
        <f t="shared" si="138"/>
        <v>0</v>
      </c>
      <c r="S100" s="48">
        <f t="shared" si="139"/>
        <v>0</v>
      </c>
      <c r="T100" s="48">
        <f t="shared" si="140"/>
        <v>0</v>
      </c>
      <c r="U100" s="47" t="s">
        <v>23</v>
      </c>
    </row>
    <row r="101" spans="1:21" ht="47.25">
      <c r="A101" s="44" t="s">
        <v>293</v>
      </c>
      <c r="B101" s="51" t="s">
        <v>93</v>
      </c>
      <c r="C101" s="46" t="s">
        <v>94</v>
      </c>
      <c r="D101" s="78" t="s">
        <v>23</v>
      </c>
      <c r="E101" s="48">
        <v>0</v>
      </c>
      <c r="F101" s="48">
        <v>0</v>
      </c>
      <c r="G101" s="48">
        <v>0</v>
      </c>
      <c r="H101" s="48">
        <v>0</v>
      </c>
      <c r="I101" s="48">
        <v>0</v>
      </c>
      <c r="J101" s="47" t="s">
        <v>23</v>
      </c>
      <c r="K101" s="48">
        <v>0</v>
      </c>
      <c r="L101" s="48">
        <v>0</v>
      </c>
      <c r="M101" s="48">
        <v>0</v>
      </c>
      <c r="N101" s="48">
        <v>0</v>
      </c>
      <c r="O101" s="48">
        <v>0</v>
      </c>
      <c r="P101" s="48">
        <f t="shared" si="136"/>
        <v>0</v>
      </c>
      <c r="Q101" s="48">
        <f t="shared" si="137"/>
        <v>0</v>
      </c>
      <c r="R101" s="48">
        <f t="shared" si="138"/>
        <v>0</v>
      </c>
      <c r="S101" s="48">
        <f t="shared" si="139"/>
        <v>0</v>
      </c>
      <c r="T101" s="48">
        <f t="shared" si="140"/>
        <v>0</v>
      </c>
      <c r="U101" s="47" t="s">
        <v>23</v>
      </c>
    </row>
    <row r="102" spans="1:21" ht="47.25">
      <c r="A102" s="44" t="s">
        <v>294</v>
      </c>
      <c r="B102" s="56" t="s">
        <v>95</v>
      </c>
      <c r="C102" s="46" t="s">
        <v>96</v>
      </c>
      <c r="D102" s="78" t="s">
        <v>23</v>
      </c>
      <c r="E102" s="48">
        <v>0</v>
      </c>
      <c r="F102" s="48">
        <v>0</v>
      </c>
      <c r="G102" s="48">
        <v>0</v>
      </c>
      <c r="H102" s="48">
        <v>0</v>
      </c>
      <c r="I102" s="48">
        <v>0</v>
      </c>
      <c r="J102" s="47" t="s">
        <v>23</v>
      </c>
      <c r="K102" s="48">
        <v>0</v>
      </c>
      <c r="L102" s="48">
        <v>0</v>
      </c>
      <c r="M102" s="48">
        <v>0</v>
      </c>
      <c r="N102" s="48">
        <v>0</v>
      </c>
      <c r="O102" s="48">
        <v>0</v>
      </c>
      <c r="P102" s="48">
        <f t="shared" si="136"/>
        <v>0</v>
      </c>
      <c r="Q102" s="48">
        <f t="shared" si="137"/>
        <v>0</v>
      </c>
      <c r="R102" s="48">
        <f t="shared" si="138"/>
        <v>0</v>
      </c>
      <c r="S102" s="48">
        <f t="shared" si="139"/>
        <v>0</v>
      </c>
      <c r="T102" s="48">
        <f t="shared" si="140"/>
        <v>0</v>
      </c>
      <c r="U102" s="47" t="s">
        <v>23</v>
      </c>
    </row>
    <row r="103" spans="1:21" ht="47.25">
      <c r="A103" s="44" t="s">
        <v>295</v>
      </c>
      <c r="B103" s="56" t="s">
        <v>97</v>
      </c>
      <c r="C103" s="46" t="s">
        <v>98</v>
      </c>
      <c r="D103" s="46" t="s">
        <v>23</v>
      </c>
      <c r="E103" s="48">
        <v>0</v>
      </c>
      <c r="F103" s="48">
        <v>0</v>
      </c>
      <c r="G103" s="48">
        <v>0</v>
      </c>
      <c r="H103" s="48">
        <v>0</v>
      </c>
      <c r="I103" s="48">
        <v>0</v>
      </c>
      <c r="J103" s="47" t="s">
        <v>23</v>
      </c>
      <c r="K103" s="48">
        <v>0</v>
      </c>
      <c r="L103" s="48">
        <v>0</v>
      </c>
      <c r="M103" s="48">
        <v>0</v>
      </c>
      <c r="N103" s="48">
        <v>0</v>
      </c>
      <c r="O103" s="48">
        <v>0</v>
      </c>
      <c r="P103" s="48">
        <f t="shared" si="136"/>
        <v>0</v>
      </c>
      <c r="Q103" s="48">
        <f t="shared" si="137"/>
        <v>0</v>
      </c>
      <c r="R103" s="48">
        <f t="shared" si="138"/>
        <v>0</v>
      </c>
      <c r="S103" s="48">
        <f t="shared" si="139"/>
        <v>0</v>
      </c>
      <c r="T103" s="48">
        <f t="shared" si="140"/>
        <v>0</v>
      </c>
      <c r="U103" s="47" t="s">
        <v>23</v>
      </c>
    </row>
    <row r="104" spans="1:21" ht="47.25">
      <c r="A104" s="44" t="s">
        <v>296</v>
      </c>
      <c r="B104" s="56" t="s">
        <v>99</v>
      </c>
      <c r="C104" s="46" t="s">
        <v>100</v>
      </c>
      <c r="D104" s="46" t="s">
        <v>23</v>
      </c>
      <c r="E104" s="48">
        <v>0</v>
      </c>
      <c r="F104" s="48">
        <v>0</v>
      </c>
      <c r="G104" s="48">
        <v>0</v>
      </c>
      <c r="H104" s="48">
        <v>0</v>
      </c>
      <c r="I104" s="48">
        <v>0</v>
      </c>
      <c r="J104" s="47" t="s">
        <v>23</v>
      </c>
      <c r="K104" s="48">
        <v>0</v>
      </c>
      <c r="L104" s="48">
        <v>0</v>
      </c>
      <c r="M104" s="48">
        <v>0</v>
      </c>
      <c r="N104" s="48">
        <v>0</v>
      </c>
      <c r="O104" s="48">
        <v>0</v>
      </c>
      <c r="P104" s="48">
        <f t="shared" si="136"/>
        <v>0</v>
      </c>
      <c r="Q104" s="48">
        <f t="shared" si="137"/>
        <v>0</v>
      </c>
      <c r="R104" s="48">
        <f t="shared" si="138"/>
        <v>0</v>
      </c>
      <c r="S104" s="48">
        <f t="shared" si="139"/>
        <v>0</v>
      </c>
      <c r="T104" s="48">
        <f t="shared" si="140"/>
        <v>0</v>
      </c>
      <c r="U104" s="47" t="s">
        <v>23</v>
      </c>
    </row>
    <row r="105" spans="1:21" ht="47.25">
      <c r="A105" s="44" t="s">
        <v>297</v>
      </c>
      <c r="B105" s="56" t="s">
        <v>101</v>
      </c>
      <c r="C105" s="46" t="s">
        <v>102</v>
      </c>
      <c r="D105" s="46" t="s">
        <v>23</v>
      </c>
      <c r="E105" s="48">
        <v>0</v>
      </c>
      <c r="F105" s="48">
        <v>0</v>
      </c>
      <c r="G105" s="48">
        <v>0</v>
      </c>
      <c r="H105" s="48">
        <v>0</v>
      </c>
      <c r="I105" s="48">
        <v>0</v>
      </c>
      <c r="J105" s="47" t="s">
        <v>23</v>
      </c>
      <c r="K105" s="48">
        <v>0</v>
      </c>
      <c r="L105" s="48">
        <v>0</v>
      </c>
      <c r="M105" s="48">
        <v>0</v>
      </c>
      <c r="N105" s="48">
        <v>0</v>
      </c>
      <c r="O105" s="48">
        <v>0</v>
      </c>
      <c r="P105" s="48">
        <f t="shared" si="136"/>
        <v>0</v>
      </c>
      <c r="Q105" s="48">
        <f t="shared" si="137"/>
        <v>0</v>
      </c>
      <c r="R105" s="48">
        <f t="shared" si="138"/>
        <v>0</v>
      </c>
      <c r="S105" s="48">
        <f t="shared" si="139"/>
        <v>0</v>
      </c>
      <c r="T105" s="48">
        <f t="shared" si="140"/>
        <v>0</v>
      </c>
      <c r="U105" s="47" t="s">
        <v>23</v>
      </c>
    </row>
    <row r="106" spans="1:21" ht="47.25">
      <c r="A106" s="44" t="s">
        <v>298</v>
      </c>
      <c r="B106" s="56" t="s">
        <v>103</v>
      </c>
      <c r="C106" s="46" t="s">
        <v>104</v>
      </c>
      <c r="D106" s="46" t="s">
        <v>23</v>
      </c>
      <c r="E106" s="48">
        <v>0</v>
      </c>
      <c r="F106" s="48">
        <v>0</v>
      </c>
      <c r="G106" s="48">
        <v>0</v>
      </c>
      <c r="H106" s="48">
        <v>0</v>
      </c>
      <c r="I106" s="48">
        <v>0</v>
      </c>
      <c r="J106" s="47" t="s">
        <v>23</v>
      </c>
      <c r="K106" s="48">
        <v>0</v>
      </c>
      <c r="L106" s="48">
        <v>0</v>
      </c>
      <c r="M106" s="48">
        <v>0</v>
      </c>
      <c r="N106" s="48">
        <v>0</v>
      </c>
      <c r="O106" s="48">
        <v>0</v>
      </c>
      <c r="P106" s="48">
        <f t="shared" si="136"/>
        <v>0</v>
      </c>
      <c r="Q106" s="48">
        <f t="shared" si="137"/>
        <v>0</v>
      </c>
      <c r="R106" s="48">
        <f t="shared" si="138"/>
        <v>0</v>
      </c>
      <c r="S106" s="48">
        <f t="shared" si="139"/>
        <v>0</v>
      </c>
      <c r="T106" s="48">
        <f t="shared" si="140"/>
        <v>0</v>
      </c>
      <c r="U106" s="47" t="s">
        <v>23</v>
      </c>
    </row>
    <row r="107" spans="1:21" ht="47.25">
      <c r="A107" s="44" t="s">
        <v>299</v>
      </c>
      <c r="B107" s="56" t="s">
        <v>105</v>
      </c>
      <c r="C107" s="78" t="s">
        <v>106</v>
      </c>
      <c r="D107" s="78" t="s">
        <v>23</v>
      </c>
      <c r="E107" s="48">
        <v>0</v>
      </c>
      <c r="F107" s="48">
        <v>0</v>
      </c>
      <c r="G107" s="48">
        <v>0</v>
      </c>
      <c r="H107" s="48">
        <v>0</v>
      </c>
      <c r="I107" s="48">
        <v>0</v>
      </c>
      <c r="J107" s="47" t="s">
        <v>23</v>
      </c>
      <c r="K107" s="48">
        <v>0</v>
      </c>
      <c r="L107" s="48">
        <v>0</v>
      </c>
      <c r="M107" s="48">
        <v>0</v>
      </c>
      <c r="N107" s="48">
        <v>0</v>
      </c>
      <c r="O107" s="48">
        <v>0</v>
      </c>
      <c r="P107" s="48">
        <f t="shared" si="136"/>
        <v>0</v>
      </c>
      <c r="Q107" s="48">
        <f t="shared" si="137"/>
        <v>0</v>
      </c>
      <c r="R107" s="48">
        <f t="shared" si="138"/>
        <v>0</v>
      </c>
      <c r="S107" s="48">
        <f t="shared" si="139"/>
        <v>0</v>
      </c>
      <c r="T107" s="48">
        <f t="shared" si="140"/>
        <v>0</v>
      </c>
      <c r="U107" s="47" t="s">
        <v>23</v>
      </c>
    </row>
    <row r="108" spans="1:21" ht="47.25">
      <c r="A108" s="44" t="s">
        <v>300</v>
      </c>
      <c r="B108" s="56" t="s">
        <v>301</v>
      </c>
      <c r="C108" s="46" t="s">
        <v>107</v>
      </c>
      <c r="D108" s="46" t="s">
        <v>23</v>
      </c>
      <c r="E108" s="48">
        <v>0</v>
      </c>
      <c r="F108" s="48">
        <v>0</v>
      </c>
      <c r="G108" s="48">
        <v>0</v>
      </c>
      <c r="H108" s="48">
        <v>0</v>
      </c>
      <c r="I108" s="48">
        <v>0</v>
      </c>
      <c r="J108" s="47" t="s">
        <v>23</v>
      </c>
      <c r="K108" s="48">
        <v>0</v>
      </c>
      <c r="L108" s="48">
        <v>0</v>
      </c>
      <c r="M108" s="48">
        <v>0</v>
      </c>
      <c r="N108" s="48">
        <v>0</v>
      </c>
      <c r="O108" s="48">
        <v>0</v>
      </c>
      <c r="P108" s="48">
        <f t="shared" si="136"/>
        <v>0</v>
      </c>
      <c r="Q108" s="48">
        <f t="shared" si="137"/>
        <v>0</v>
      </c>
      <c r="R108" s="48">
        <f t="shared" si="138"/>
        <v>0</v>
      </c>
      <c r="S108" s="48">
        <f t="shared" si="139"/>
        <v>0</v>
      </c>
      <c r="T108" s="48">
        <f t="shared" si="140"/>
        <v>0</v>
      </c>
      <c r="U108" s="47" t="s">
        <v>23</v>
      </c>
    </row>
    <row r="109" spans="1:21" ht="47.25">
      <c r="A109" s="44" t="s">
        <v>302</v>
      </c>
      <c r="B109" s="56" t="s">
        <v>108</v>
      </c>
      <c r="C109" s="46" t="s">
        <v>109</v>
      </c>
      <c r="D109" s="46" t="s">
        <v>23</v>
      </c>
      <c r="E109" s="48">
        <v>0</v>
      </c>
      <c r="F109" s="48">
        <v>0</v>
      </c>
      <c r="G109" s="48">
        <v>0</v>
      </c>
      <c r="H109" s="48">
        <v>0</v>
      </c>
      <c r="I109" s="48">
        <v>0</v>
      </c>
      <c r="J109" s="47" t="s">
        <v>23</v>
      </c>
      <c r="K109" s="48">
        <v>0</v>
      </c>
      <c r="L109" s="48">
        <v>0</v>
      </c>
      <c r="M109" s="48">
        <v>0</v>
      </c>
      <c r="N109" s="48">
        <v>0</v>
      </c>
      <c r="O109" s="48">
        <v>0</v>
      </c>
      <c r="P109" s="48">
        <f t="shared" si="136"/>
        <v>0</v>
      </c>
      <c r="Q109" s="48">
        <f t="shared" si="137"/>
        <v>0</v>
      </c>
      <c r="R109" s="48">
        <f t="shared" si="138"/>
        <v>0</v>
      </c>
      <c r="S109" s="48">
        <f t="shared" si="139"/>
        <v>0</v>
      </c>
      <c r="T109" s="48">
        <f t="shared" si="140"/>
        <v>0</v>
      </c>
      <c r="U109" s="47" t="s">
        <v>23</v>
      </c>
    </row>
    <row r="110" spans="1:21" ht="47.25">
      <c r="A110" s="44" t="s">
        <v>303</v>
      </c>
      <c r="B110" s="56" t="s">
        <v>110</v>
      </c>
      <c r="C110" s="46" t="s">
        <v>111</v>
      </c>
      <c r="D110" s="46" t="s">
        <v>23</v>
      </c>
      <c r="E110" s="48">
        <v>0</v>
      </c>
      <c r="F110" s="48">
        <v>0</v>
      </c>
      <c r="G110" s="48">
        <v>0</v>
      </c>
      <c r="H110" s="48">
        <v>0</v>
      </c>
      <c r="I110" s="48">
        <v>0</v>
      </c>
      <c r="J110" s="47" t="s">
        <v>23</v>
      </c>
      <c r="K110" s="48">
        <v>0</v>
      </c>
      <c r="L110" s="48">
        <v>0</v>
      </c>
      <c r="M110" s="48">
        <v>0</v>
      </c>
      <c r="N110" s="48">
        <v>0</v>
      </c>
      <c r="O110" s="48">
        <v>0</v>
      </c>
      <c r="P110" s="48">
        <f t="shared" si="136"/>
        <v>0</v>
      </c>
      <c r="Q110" s="48">
        <f t="shared" si="137"/>
        <v>0</v>
      </c>
      <c r="R110" s="48">
        <f t="shared" si="138"/>
        <v>0</v>
      </c>
      <c r="S110" s="48">
        <f t="shared" si="139"/>
        <v>0</v>
      </c>
      <c r="T110" s="48">
        <f t="shared" si="140"/>
        <v>0</v>
      </c>
      <c r="U110" s="47" t="s">
        <v>23</v>
      </c>
    </row>
    <row r="111" spans="1:21" ht="47.25">
      <c r="A111" s="44" t="s">
        <v>304</v>
      </c>
      <c r="B111" s="56" t="s">
        <v>112</v>
      </c>
      <c r="C111" s="46" t="s">
        <v>113</v>
      </c>
      <c r="D111" s="46" t="s">
        <v>23</v>
      </c>
      <c r="E111" s="48">
        <v>0</v>
      </c>
      <c r="F111" s="48">
        <v>0</v>
      </c>
      <c r="G111" s="48">
        <v>0</v>
      </c>
      <c r="H111" s="48">
        <v>0</v>
      </c>
      <c r="I111" s="48">
        <v>0</v>
      </c>
      <c r="J111" s="47" t="s">
        <v>23</v>
      </c>
      <c r="K111" s="48">
        <v>0</v>
      </c>
      <c r="L111" s="48">
        <v>0</v>
      </c>
      <c r="M111" s="48">
        <v>0</v>
      </c>
      <c r="N111" s="48">
        <v>0</v>
      </c>
      <c r="O111" s="48">
        <v>0</v>
      </c>
      <c r="P111" s="48">
        <f t="shared" si="136"/>
        <v>0</v>
      </c>
      <c r="Q111" s="48">
        <f t="shared" si="137"/>
        <v>0</v>
      </c>
      <c r="R111" s="48">
        <f t="shared" si="138"/>
        <v>0</v>
      </c>
      <c r="S111" s="48">
        <f t="shared" si="139"/>
        <v>0</v>
      </c>
      <c r="T111" s="48">
        <f t="shared" si="140"/>
        <v>0</v>
      </c>
      <c r="U111" s="47" t="s">
        <v>23</v>
      </c>
    </row>
    <row r="112" spans="1:21" ht="47.25">
      <c r="A112" s="44" t="s">
        <v>305</v>
      </c>
      <c r="B112" s="51" t="s">
        <v>114</v>
      </c>
      <c r="C112" s="46" t="s">
        <v>115</v>
      </c>
      <c r="D112" s="78" t="s">
        <v>23</v>
      </c>
      <c r="E112" s="48">
        <v>0</v>
      </c>
      <c r="F112" s="48">
        <v>0</v>
      </c>
      <c r="G112" s="48">
        <v>0</v>
      </c>
      <c r="H112" s="48">
        <v>0</v>
      </c>
      <c r="I112" s="48">
        <v>0</v>
      </c>
      <c r="J112" s="47" t="s">
        <v>23</v>
      </c>
      <c r="K112" s="48">
        <v>0</v>
      </c>
      <c r="L112" s="48">
        <v>0</v>
      </c>
      <c r="M112" s="48">
        <v>0</v>
      </c>
      <c r="N112" s="48">
        <v>0</v>
      </c>
      <c r="O112" s="48">
        <v>0</v>
      </c>
      <c r="P112" s="48">
        <f t="shared" si="136"/>
        <v>0</v>
      </c>
      <c r="Q112" s="48">
        <f t="shared" si="137"/>
        <v>0</v>
      </c>
      <c r="R112" s="48">
        <f t="shared" si="138"/>
        <v>0</v>
      </c>
      <c r="S112" s="48">
        <f t="shared" si="139"/>
        <v>0</v>
      </c>
      <c r="T112" s="48">
        <f t="shared" si="140"/>
        <v>0</v>
      </c>
      <c r="U112" s="47" t="s">
        <v>23</v>
      </c>
    </row>
    <row r="113" spans="1:21" ht="47.25">
      <c r="A113" s="44" t="s">
        <v>306</v>
      </c>
      <c r="B113" s="51" t="s">
        <v>116</v>
      </c>
      <c r="C113" s="46" t="s">
        <v>117</v>
      </c>
      <c r="D113" s="78" t="s">
        <v>23</v>
      </c>
      <c r="E113" s="48">
        <v>0</v>
      </c>
      <c r="F113" s="48">
        <v>0</v>
      </c>
      <c r="G113" s="48">
        <v>0</v>
      </c>
      <c r="H113" s="48">
        <v>0</v>
      </c>
      <c r="I113" s="48">
        <v>0</v>
      </c>
      <c r="J113" s="47" t="s">
        <v>23</v>
      </c>
      <c r="K113" s="48">
        <v>0</v>
      </c>
      <c r="L113" s="48">
        <v>0</v>
      </c>
      <c r="M113" s="48">
        <v>0</v>
      </c>
      <c r="N113" s="48">
        <v>0</v>
      </c>
      <c r="O113" s="48">
        <v>0</v>
      </c>
      <c r="P113" s="48">
        <f t="shared" si="136"/>
        <v>0</v>
      </c>
      <c r="Q113" s="48">
        <f t="shared" si="137"/>
        <v>0</v>
      </c>
      <c r="R113" s="48">
        <f t="shared" si="138"/>
        <v>0</v>
      </c>
      <c r="S113" s="48">
        <f t="shared" si="139"/>
        <v>0</v>
      </c>
      <c r="T113" s="48">
        <f t="shared" si="140"/>
        <v>0</v>
      </c>
      <c r="U113" s="47" t="s">
        <v>23</v>
      </c>
    </row>
    <row r="114" spans="1:21" ht="47.25">
      <c r="A114" s="44" t="s">
        <v>307</v>
      </c>
      <c r="B114" s="51" t="s">
        <v>118</v>
      </c>
      <c r="C114" s="46" t="s">
        <v>119</v>
      </c>
      <c r="D114" s="78" t="s">
        <v>23</v>
      </c>
      <c r="E114" s="48">
        <v>0</v>
      </c>
      <c r="F114" s="48">
        <v>0</v>
      </c>
      <c r="G114" s="48">
        <v>0</v>
      </c>
      <c r="H114" s="48">
        <v>0</v>
      </c>
      <c r="I114" s="48">
        <v>0</v>
      </c>
      <c r="J114" s="47" t="s">
        <v>23</v>
      </c>
      <c r="K114" s="48">
        <v>0</v>
      </c>
      <c r="L114" s="48">
        <v>0</v>
      </c>
      <c r="M114" s="48">
        <v>0</v>
      </c>
      <c r="N114" s="48">
        <v>0</v>
      </c>
      <c r="O114" s="48">
        <v>0</v>
      </c>
      <c r="P114" s="48">
        <f t="shared" si="136"/>
        <v>0</v>
      </c>
      <c r="Q114" s="48">
        <f t="shared" si="137"/>
        <v>0</v>
      </c>
      <c r="R114" s="48">
        <f t="shared" si="138"/>
        <v>0</v>
      </c>
      <c r="S114" s="48">
        <f t="shared" si="139"/>
        <v>0</v>
      </c>
      <c r="T114" s="48">
        <f t="shared" si="140"/>
        <v>0</v>
      </c>
      <c r="U114" s="47" t="s">
        <v>23</v>
      </c>
    </row>
    <row r="115" spans="1:21" ht="47.25">
      <c r="A115" s="44" t="s">
        <v>308</v>
      </c>
      <c r="B115" s="51" t="s">
        <v>120</v>
      </c>
      <c r="C115" s="46" t="s">
        <v>121</v>
      </c>
      <c r="D115" s="78" t="s">
        <v>23</v>
      </c>
      <c r="E115" s="48">
        <v>0</v>
      </c>
      <c r="F115" s="48">
        <v>0</v>
      </c>
      <c r="G115" s="48">
        <v>0</v>
      </c>
      <c r="H115" s="48">
        <v>0</v>
      </c>
      <c r="I115" s="48">
        <v>0</v>
      </c>
      <c r="J115" s="47" t="s">
        <v>23</v>
      </c>
      <c r="K115" s="48">
        <v>0</v>
      </c>
      <c r="L115" s="48">
        <v>0</v>
      </c>
      <c r="M115" s="48">
        <v>0</v>
      </c>
      <c r="N115" s="48">
        <v>0</v>
      </c>
      <c r="O115" s="48">
        <v>0</v>
      </c>
      <c r="P115" s="48">
        <f t="shared" si="136"/>
        <v>0</v>
      </c>
      <c r="Q115" s="48">
        <f t="shared" si="137"/>
        <v>0</v>
      </c>
      <c r="R115" s="48">
        <f t="shared" si="138"/>
        <v>0</v>
      </c>
      <c r="S115" s="48">
        <f t="shared" si="139"/>
        <v>0</v>
      </c>
      <c r="T115" s="48">
        <f t="shared" si="140"/>
        <v>0</v>
      </c>
      <c r="U115" s="47" t="s">
        <v>23</v>
      </c>
    </row>
    <row r="116" spans="1:21" ht="47.25">
      <c r="A116" s="44" t="s">
        <v>309</v>
      </c>
      <c r="B116" s="51" t="s">
        <v>122</v>
      </c>
      <c r="C116" s="46" t="s">
        <v>123</v>
      </c>
      <c r="D116" s="78" t="s">
        <v>23</v>
      </c>
      <c r="E116" s="48">
        <v>0</v>
      </c>
      <c r="F116" s="48">
        <v>0</v>
      </c>
      <c r="G116" s="48">
        <v>0</v>
      </c>
      <c r="H116" s="48">
        <v>0</v>
      </c>
      <c r="I116" s="48">
        <v>0</v>
      </c>
      <c r="J116" s="47" t="s">
        <v>23</v>
      </c>
      <c r="K116" s="48">
        <v>0</v>
      </c>
      <c r="L116" s="48">
        <v>0</v>
      </c>
      <c r="M116" s="48">
        <v>0</v>
      </c>
      <c r="N116" s="48">
        <v>0</v>
      </c>
      <c r="O116" s="48">
        <v>0</v>
      </c>
      <c r="P116" s="48">
        <f t="shared" si="136"/>
        <v>0</v>
      </c>
      <c r="Q116" s="48">
        <f t="shared" si="137"/>
        <v>0</v>
      </c>
      <c r="R116" s="48">
        <f t="shared" si="138"/>
        <v>0</v>
      </c>
      <c r="S116" s="48">
        <f t="shared" si="139"/>
        <v>0</v>
      </c>
      <c r="T116" s="48">
        <f t="shared" si="140"/>
        <v>0</v>
      </c>
      <c r="U116" s="47" t="s">
        <v>23</v>
      </c>
    </row>
    <row r="117" spans="1:21" ht="47.25">
      <c r="A117" s="44" t="s">
        <v>310</v>
      </c>
      <c r="B117" s="56" t="s">
        <v>124</v>
      </c>
      <c r="C117" s="46" t="s">
        <v>125</v>
      </c>
      <c r="D117" s="46" t="s">
        <v>23</v>
      </c>
      <c r="E117" s="48">
        <v>0</v>
      </c>
      <c r="F117" s="48">
        <v>0</v>
      </c>
      <c r="G117" s="48">
        <v>0</v>
      </c>
      <c r="H117" s="48">
        <v>0</v>
      </c>
      <c r="I117" s="48">
        <v>0</v>
      </c>
      <c r="J117" s="47" t="s">
        <v>23</v>
      </c>
      <c r="K117" s="48">
        <v>0</v>
      </c>
      <c r="L117" s="48">
        <v>0</v>
      </c>
      <c r="M117" s="48">
        <v>0</v>
      </c>
      <c r="N117" s="48">
        <v>0</v>
      </c>
      <c r="O117" s="48">
        <v>0</v>
      </c>
      <c r="P117" s="48">
        <f t="shared" si="136"/>
        <v>0</v>
      </c>
      <c r="Q117" s="48">
        <f t="shared" si="137"/>
        <v>0</v>
      </c>
      <c r="R117" s="48">
        <f t="shared" si="138"/>
        <v>0</v>
      </c>
      <c r="S117" s="48">
        <f t="shared" si="139"/>
        <v>0</v>
      </c>
      <c r="T117" s="48">
        <f t="shared" si="140"/>
        <v>0</v>
      </c>
      <c r="U117" s="47" t="s">
        <v>23</v>
      </c>
    </row>
    <row r="118" spans="1:21" ht="47.25">
      <c r="A118" s="44" t="s">
        <v>311</v>
      </c>
      <c r="B118" s="56" t="s">
        <v>126</v>
      </c>
      <c r="C118" s="46" t="s">
        <v>127</v>
      </c>
      <c r="D118" s="46" t="s">
        <v>23</v>
      </c>
      <c r="E118" s="48">
        <v>0</v>
      </c>
      <c r="F118" s="48">
        <v>0</v>
      </c>
      <c r="G118" s="48">
        <v>0</v>
      </c>
      <c r="H118" s="48">
        <v>0</v>
      </c>
      <c r="I118" s="48">
        <v>0</v>
      </c>
      <c r="J118" s="47" t="s">
        <v>23</v>
      </c>
      <c r="K118" s="48">
        <v>0</v>
      </c>
      <c r="L118" s="48">
        <v>0</v>
      </c>
      <c r="M118" s="48">
        <v>0</v>
      </c>
      <c r="N118" s="48">
        <v>0</v>
      </c>
      <c r="O118" s="48">
        <v>0</v>
      </c>
      <c r="P118" s="48">
        <f t="shared" si="136"/>
        <v>0</v>
      </c>
      <c r="Q118" s="48">
        <f t="shared" si="137"/>
        <v>0</v>
      </c>
      <c r="R118" s="48">
        <f t="shared" si="138"/>
        <v>0</v>
      </c>
      <c r="S118" s="48">
        <f t="shared" si="139"/>
        <v>0</v>
      </c>
      <c r="T118" s="48">
        <f t="shared" si="140"/>
        <v>0</v>
      </c>
      <c r="U118" s="47" t="s">
        <v>23</v>
      </c>
    </row>
    <row r="119" spans="1:21" ht="47.25">
      <c r="A119" s="44" t="s">
        <v>312</v>
      </c>
      <c r="B119" s="56" t="s">
        <v>128</v>
      </c>
      <c r="C119" s="78" t="s">
        <v>129</v>
      </c>
      <c r="D119" s="78" t="s">
        <v>23</v>
      </c>
      <c r="E119" s="48">
        <v>0</v>
      </c>
      <c r="F119" s="48">
        <v>0</v>
      </c>
      <c r="G119" s="48">
        <v>0</v>
      </c>
      <c r="H119" s="48">
        <v>0</v>
      </c>
      <c r="I119" s="48">
        <v>0</v>
      </c>
      <c r="J119" s="47" t="s">
        <v>23</v>
      </c>
      <c r="K119" s="48">
        <v>0</v>
      </c>
      <c r="L119" s="48">
        <v>0</v>
      </c>
      <c r="M119" s="48">
        <v>0</v>
      </c>
      <c r="N119" s="48">
        <v>0</v>
      </c>
      <c r="O119" s="48">
        <v>0</v>
      </c>
      <c r="P119" s="48">
        <f t="shared" si="136"/>
        <v>0</v>
      </c>
      <c r="Q119" s="48">
        <f t="shared" si="137"/>
        <v>0</v>
      </c>
      <c r="R119" s="48">
        <f t="shared" si="138"/>
        <v>0</v>
      </c>
      <c r="S119" s="48">
        <f t="shared" si="139"/>
        <v>0</v>
      </c>
      <c r="T119" s="48">
        <f t="shared" si="140"/>
        <v>0</v>
      </c>
      <c r="U119" s="47" t="s">
        <v>23</v>
      </c>
    </row>
    <row r="120" spans="1:21" ht="47.25">
      <c r="A120" s="44" t="s">
        <v>313</v>
      </c>
      <c r="B120" s="56" t="s">
        <v>130</v>
      </c>
      <c r="C120" s="78" t="s">
        <v>131</v>
      </c>
      <c r="D120" s="78" t="s">
        <v>23</v>
      </c>
      <c r="E120" s="48">
        <v>0</v>
      </c>
      <c r="F120" s="48">
        <v>0</v>
      </c>
      <c r="G120" s="48">
        <v>0</v>
      </c>
      <c r="H120" s="48">
        <v>0</v>
      </c>
      <c r="I120" s="48">
        <v>0</v>
      </c>
      <c r="J120" s="47" t="s">
        <v>23</v>
      </c>
      <c r="K120" s="48">
        <v>0</v>
      </c>
      <c r="L120" s="48">
        <v>0</v>
      </c>
      <c r="M120" s="48">
        <v>0</v>
      </c>
      <c r="N120" s="48">
        <v>0</v>
      </c>
      <c r="O120" s="48">
        <v>0</v>
      </c>
      <c r="P120" s="48">
        <f t="shared" si="136"/>
        <v>0</v>
      </c>
      <c r="Q120" s="48">
        <f t="shared" si="137"/>
        <v>0</v>
      </c>
      <c r="R120" s="48">
        <f t="shared" si="138"/>
        <v>0</v>
      </c>
      <c r="S120" s="48">
        <f t="shared" si="139"/>
        <v>0</v>
      </c>
      <c r="T120" s="48">
        <f t="shared" si="140"/>
        <v>0</v>
      </c>
      <c r="U120" s="47" t="s">
        <v>23</v>
      </c>
    </row>
    <row r="121" spans="1:21" ht="47.25">
      <c r="A121" s="44" t="s">
        <v>314</v>
      </c>
      <c r="B121" s="51" t="s">
        <v>132</v>
      </c>
      <c r="C121" s="46" t="s">
        <v>133</v>
      </c>
      <c r="D121" s="78" t="s">
        <v>23</v>
      </c>
      <c r="E121" s="48">
        <v>0</v>
      </c>
      <c r="F121" s="48">
        <v>0</v>
      </c>
      <c r="G121" s="48">
        <v>0</v>
      </c>
      <c r="H121" s="48">
        <v>0</v>
      </c>
      <c r="I121" s="48">
        <v>0</v>
      </c>
      <c r="J121" s="47" t="s">
        <v>23</v>
      </c>
      <c r="K121" s="48">
        <v>0</v>
      </c>
      <c r="L121" s="48">
        <v>0</v>
      </c>
      <c r="M121" s="48">
        <v>0</v>
      </c>
      <c r="N121" s="48">
        <v>0</v>
      </c>
      <c r="O121" s="48">
        <v>0</v>
      </c>
      <c r="P121" s="48">
        <f t="shared" si="136"/>
        <v>0</v>
      </c>
      <c r="Q121" s="48">
        <f t="shared" si="137"/>
        <v>0</v>
      </c>
      <c r="R121" s="48">
        <f t="shared" si="138"/>
        <v>0</v>
      </c>
      <c r="S121" s="48">
        <f t="shared" si="139"/>
        <v>0</v>
      </c>
      <c r="T121" s="48">
        <f t="shared" si="140"/>
        <v>0</v>
      </c>
      <c r="U121" s="47" t="s">
        <v>23</v>
      </c>
    </row>
    <row r="122" spans="1:21" ht="47.25">
      <c r="A122" s="44" t="s">
        <v>315</v>
      </c>
      <c r="B122" s="51" t="s">
        <v>134</v>
      </c>
      <c r="C122" s="46" t="s">
        <v>135</v>
      </c>
      <c r="D122" s="78" t="s">
        <v>23</v>
      </c>
      <c r="E122" s="48">
        <v>0</v>
      </c>
      <c r="F122" s="48">
        <v>0</v>
      </c>
      <c r="G122" s="48">
        <v>0</v>
      </c>
      <c r="H122" s="48">
        <v>0</v>
      </c>
      <c r="I122" s="48">
        <v>0</v>
      </c>
      <c r="J122" s="47" t="s">
        <v>23</v>
      </c>
      <c r="K122" s="48">
        <v>0</v>
      </c>
      <c r="L122" s="48">
        <v>0</v>
      </c>
      <c r="M122" s="48">
        <v>0</v>
      </c>
      <c r="N122" s="48">
        <v>0</v>
      </c>
      <c r="O122" s="48">
        <v>0</v>
      </c>
      <c r="P122" s="48">
        <f t="shared" si="136"/>
        <v>0</v>
      </c>
      <c r="Q122" s="48">
        <f t="shared" si="137"/>
        <v>0</v>
      </c>
      <c r="R122" s="48">
        <f t="shared" si="138"/>
        <v>0</v>
      </c>
      <c r="S122" s="48">
        <f t="shared" si="139"/>
        <v>0</v>
      </c>
      <c r="T122" s="48">
        <f t="shared" si="140"/>
        <v>0</v>
      </c>
      <c r="U122" s="47" t="s">
        <v>23</v>
      </c>
    </row>
    <row r="123" spans="1:21" ht="47.25">
      <c r="A123" s="44" t="s">
        <v>316</v>
      </c>
      <c r="B123" s="51" t="s">
        <v>136</v>
      </c>
      <c r="C123" s="46" t="s">
        <v>137</v>
      </c>
      <c r="D123" s="78" t="s">
        <v>23</v>
      </c>
      <c r="E123" s="48">
        <v>0</v>
      </c>
      <c r="F123" s="48">
        <v>0</v>
      </c>
      <c r="G123" s="48">
        <v>0</v>
      </c>
      <c r="H123" s="48">
        <v>0</v>
      </c>
      <c r="I123" s="48">
        <v>0</v>
      </c>
      <c r="J123" s="47" t="s">
        <v>23</v>
      </c>
      <c r="K123" s="48">
        <v>0</v>
      </c>
      <c r="L123" s="48">
        <v>0</v>
      </c>
      <c r="M123" s="48">
        <v>0</v>
      </c>
      <c r="N123" s="48">
        <v>0</v>
      </c>
      <c r="O123" s="48">
        <v>0</v>
      </c>
      <c r="P123" s="48">
        <f t="shared" si="136"/>
        <v>0</v>
      </c>
      <c r="Q123" s="48">
        <f t="shared" si="137"/>
        <v>0</v>
      </c>
      <c r="R123" s="48">
        <f t="shared" si="138"/>
        <v>0</v>
      </c>
      <c r="S123" s="48">
        <f t="shared" si="139"/>
        <v>0</v>
      </c>
      <c r="T123" s="48">
        <f t="shared" si="140"/>
        <v>0</v>
      </c>
      <c r="U123" s="47" t="s">
        <v>23</v>
      </c>
    </row>
    <row r="124" spans="1:21" ht="47.25">
      <c r="A124" s="44" t="s">
        <v>317</v>
      </c>
      <c r="B124" s="51" t="s">
        <v>318</v>
      </c>
      <c r="C124" s="46" t="s">
        <v>319</v>
      </c>
      <c r="D124" s="78" t="s">
        <v>23</v>
      </c>
      <c r="E124" s="48">
        <v>0</v>
      </c>
      <c r="F124" s="48">
        <v>0</v>
      </c>
      <c r="G124" s="48">
        <v>0</v>
      </c>
      <c r="H124" s="48">
        <v>0</v>
      </c>
      <c r="I124" s="48">
        <v>0</v>
      </c>
      <c r="J124" s="47" t="s">
        <v>23</v>
      </c>
      <c r="K124" s="48">
        <v>0</v>
      </c>
      <c r="L124" s="48">
        <v>0</v>
      </c>
      <c r="M124" s="48">
        <v>0</v>
      </c>
      <c r="N124" s="48">
        <v>0</v>
      </c>
      <c r="O124" s="48">
        <v>0</v>
      </c>
      <c r="P124" s="48">
        <f t="shared" si="136"/>
        <v>0</v>
      </c>
      <c r="Q124" s="48">
        <f t="shared" si="137"/>
        <v>0</v>
      </c>
      <c r="R124" s="48">
        <f t="shared" si="138"/>
        <v>0</v>
      </c>
      <c r="S124" s="48">
        <f t="shared" si="139"/>
        <v>0</v>
      </c>
      <c r="T124" s="48">
        <f t="shared" si="140"/>
        <v>0</v>
      </c>
      <c r="U124" s="47" t="s">
        <v>23</v>
      </c>
    </row>
    <row r="125" spans="1:21" ht="63">
      <c r="A125" s="44" t="s">
        <v>320</v>
      </c>
      <c r="B125" s="79" t="s">
        <v>321</v>
      </c>
      <c r="C125" s="46" t="s">
        <v>322</v>
      </c>
      <c r="D125" s="78" t="s">
        <v>23</v>
      </c>
      <c r="E125" s="48">
        <v>0</v>
      </c>
      <c r="F125" s="48">
        <v>0</v>
      </c>
      <c r="G125" s="48">
        <v>0</v>
      </c>
      <c r="H125" s="48">
        <v>0</v>
      </c>
      <c r="I125" s="48">
        <v>0</v>
      </c>
      <c r="J125" s="47" t="s">
        <v>23</v>
      </c>
      <c r="K125" s="48">
        <v>0</v>
      </c>
      <c r="L125" s="48">
        <v>0</v>
      </c>
      <c r="M125" s="48">
        <v>0</v>
      </c>
      <c r="N125" s="48">
        <v>0</v>
      </c>
      <c r="O125" s="48">
        <v>0</v>
      </c>
      <c r="P125" s="48">
        <f t="shared" si="136"/>
        <v>0</v>
      </c>
      <c r="Q125" s="48">
        <f t="shared" si="137"/>
        <v>0</v>
      </c>
      <c r="R125" s="48">
        <f t="shared" si="138"/>
        <v>0</v>
      </c>
      <c r="S125" s="48">
        <f t="shared" si="139"/>
        <v>0</v>
      </c>
      <c r="T125" s="48">
        <f t="shared" si="140"/>
        <v>0</v>
      </c>
      <c r="U125" s="47" t="s">
        <v>23</v>
      </c>
    </row>
    <row r="126" spans="1:21" ht="47.25">
      <c r="A126" s="44" t="s">
        <v>323</v>
      </c>
      <c r="B126" s="56" t="s">
        <v>301</v>
      </c>
      <c r="C126" s="46" t="s">
        <v>324</v>
      </c>
      <c r="D126" s="78" t="s">
        <v>23</v>
      </c>
      <c r="E126" s="48">
        <v>0</v>
      </c>
      <c r="F126" s="48">
        <v>0</v>
      </c>
      <c r="G126" s="48">
        <v>0</v>
      </c>
      <c r="H126" s="48">
        <v>0</v>
      </c>
      <c r="I126" s="48">
        <v>0</v>
      </c>
      <c r="J126" s="47" t="s">
        <v>23</v>
      </c>
      <c r="K126" s="48">
        <v>0</v>
      </c>
      <c r="L126" s="48">
        <v>0</v>
      </c>
      <c r="M126" s="48">
        <v>0</v>
      </c>
      <c r="N126" s="48">
        <v>0</v>
      </c>
      <c r="O126" s="48">
        <v>0</v>
      </c>
      <c r="P126" s="48">
        <f t="shared" si="136"/>
        <v>0</v>
      </c>
      <c r="Q126" s="48">
        <f t="shared" si="137"/>
        <v>0</v>
      </c>
      <c r="R126" s="48">
        <f t="shared" si="138"/>
        <v>0</v>
      </c>
      <c r="S126" s="48">
        <f t="shared" si="139"/>
        <v>0</v>
      </c>
      <c r="T126" s="48">
        <f t="shared" si="140"/>
        <v>0</v>
      </c>
      <c r="U126" s="47" t="s">
        <v>23</v>
      </c>
    </row>
    <row r="127" spans="1:21" ht="47.25">
      <c r="A127" s="44" t="s">
        <v>325</v>
      </c>
      <c r="B127" s="80" t="s">
        <v>326</v>
      </c>
      <c r="C127" s="46" t="s">
        <v>327</v>
      </c>
      <c r="D127" s="78" t="s">
        <v>23</v>
      </c>
      <c r="E127" s="48">
        <v>0</v>
      </c>
      <c r="F127" s="48">
        <v>0</v>
      </c>
      <c r="G127" s="48">
        <v>0</v>
      </c>
      <c r="H127" s="48">
        <v>0</v>
      </c>
      <c r="I127" s="48">
        <v>0</v>
      </c>
      <c r="J127" s="47" t="s">
        <v>23</v>
      </c>
      <c r="K127" s="48">
        <v>0</v>
      </c>
      <c r="L127" s="48">
        <v>0</v>
      </c>
      <c r="M127" s="48">
        <v>0</v>
      </c>
      <c r="N127" s="48">
        <v>0</v>
      </c>
      <c r="O127" s="48">
        <v>0</v>
      </c>
      <c r="P127" s="48">
        <f t="shared" si="136"/>
        <v>0</v>
      </c>
      <c r="Q127" s="48">
        <f t="shared" si="137"/>
        <v>0</v>
      </c>
      <c r="R127" s="48">
        <f t="shared" si="138"/>
        <v>0</v>
      </c>
      <c r="S127" s="48">
        <f t="shared" si="139"/>
        <v>0</v>
      </c>
      <c r="T127" s="48">
        <f t="shared" si="140"/>
        <v>0</v>
      </c>
      <c r="U127" s="47" t="s">
        <v>23</v>
      </c>
    </row>
    <row r="128" spans="1:21" ht="63">
      <c r="A128" s="65" t="s">
        <v>328</v>
      </c>
      <c r="B128" s="66" t="s">
        <v>329</v>
      </c>
      <c r="C128" s="67" t="s">
        <v>22</v>
      </c>
      <c r="D128" s="68" t="str">
        <f t="shared" ref="D128" si="144">IF(NOT(SUM(D129,D146)=0),SUM(D129,D146),"нд")</f>
        <v>нд</v>
      </c>
      <c r="E128" s="88">
        <f t="shared" ref="E128:I128" si="145">SUM(E129,E146)</f>
        <v>0</v>
      </c>
      <c r="F128" s="88">
        <f t="shared" si="145"/>
        <v>0</v>
      </c>
      <c r="G128" s="88">
        <f t="shared" si="145"/>
        <v>0</v>
      </c>
      <c r="H128" s="88">
        <f t="shared" si="145"/>
        <v>0</v>
      </c>
      <c r="I128" s="88">
        <f t="shared" si="145"/>
        <v>0</v>
      </c>
      <c r="J128" s="88" t="s">
        <v>23</v>
      </c>
      <c r="K128" s="88">
        <f t="shared" ref="K128:O128" si="146">SUM(K129,K146)</f>
        <v>0</v>
      </c>
      <c r="L128" s="88">
        <f t="shared" si="146"/>
        <v>0</v>
      </c>
      <c r="M128" s="88">
        <f t="shared" si="146"/>
        <v>0</v>
      </c>
      <c r="N128" s="88">
        <f t="shared" si="146"/>
        <v>0</v>
      </c>
      <c r="O128" s="88">
        <f t="shared" si="146"/>
        <v>0</v>
      </c>
      <c r="P128" s="88">
        <f t="shared" ref="P128:T128" si="147">SUM(P129,P146)</f>
        <v>0</v>
      </c>
      <c r="Q128" s="88">
        <f t="shared" si="147"/>
        <v>0</v>
      </c>
      <c r="R128" s="88">
        <f t="shared" si="147"/>
        <v>0</v>
      </c>
      <c r="S128" s="88">
        <f t="shared" si="147"/>
        <v>0</v>
      </c>
      <c r="T128" s="88">
        <f t="shared" si="147"/>
        <v>0</v>
      </c>
      <c r="U128" s="88" t="s">
        <v>23</v>
      </c>
    </row>
    <row r="129" spans="1:21" ht="31.5">
      <c r="A129" s="69" t="s">
        <v>330</v>
      </c>
      <c r="B129" s="70" t="s">
        <v>331</v>
      </c>
      <c r="C129" s="71" t="s">
        <v>22</v>
      </c>
      <c r="D129" s="71" t="str">
        <f t="shared" ref="D129" si="148">IF(NOT(SUM(D130)=0),SUM(D130),"нд")</f>
        <v>нд</v>
      </c>
      <c r="E129" s="89">
        <f t="shared" ref="E129:I129" si="149">SUM(E130)</f>
        <v>0</v>
      </c>
      <c r="F129" s="89">
        <f t="shared" si="149"/>
        <v>0</v>
      </c>
      <c r="G129" s="89">
        <f t="shared" si="149"/>
        <v>0</v>
      </c>
      <c r="H129" s="89">
        <f t="shared" si="149"/>
        <v>0</v>
      </c>
      <c r="I129" s="89">
        <f t="shared" si="149"/>
        <v>0</v>
      </c>
      <c r="J129" s="89" t="s">
        <v>23</v>
      </c>
      <c r="K129" s="89">
        <f t="shared" ref="K129:T129" si="150">SUM(K130)</f>
        <v>0</v>
      </c>
      <c r="L129" s="89">
        <f t="shared" si="150"/>
        <v>0</v>
      </c>
      <c r="M129" s="89">
        <f t="shared" si="150"/>
        <v>0</v>
      </c>
      <c r="N129" s="89">
        <f t="shared" si="150"/>
        <v>0</v>
      </c>
      <c r="O129" s="89">
        <f t="shared" si="150"/>
        <v>0</v>
      </c>
      <c r="P129" s="89">
        <f t="shared" si="150"/>
        <v>0</v>
      </c>
      <c r="Q129" s="89">
        <f t="shared" si="150"/>
        <v>0</v>
      </c>
      <c r="R129" s="89">
        <f t="shared" si="150"/>
        <v>0</v>
      </c>
      <c r="S129" s="89">
        <f t="shared" si="150"/>
        <v>0</v>
      </c>
      <c r="T129" s="89">
        <f t="shared" si="150"/>
        <v>0</v>
      </c>
      <c r="U129" s="89" t="s">
        <v>23</v>
      </c>
    </row>
    <row r="130" spans="1:21" ht="15.75" customHeight="1">
      <c r="A130" s="41" t="s">
        <v>332</v>
      </c>
      <c r="B130" s="42" t="s">
        <v>28</v>
      </c>
      <c r="C130" s="43" t="s">
        <v>22</v>
      </c>
      <c r="D130" s="34" t="str">
        <f t="shared" ref="D130" si="151">IF(NOT(SUM(D131:D145)=0),SUM(D131:D145),"нд")</f>
        <v>нд</v>
      </c>
      <c r="E130" s="35">
        <f t="shared" ref="E130:I130" si="152">SUM(E131:E145)</f>
        <v>0</v>
      </c>
      <c r="F130" s="35">
        <f t="shared" si="152"/>
        <v>0</v>
      </c>
      <c r="G130" s="35">
        <f t="shared" si="152"/>
        <v>0</v>
      </c>
      <c r="H130" s="35">
        <f t="shared" si="152"/>
        <v>0</v>
      </c>
      <c r="I130" s="35">
        <f t="shared" si="152"/>
        <v>0</v>
      </c>
      <c r="J130" s="35" t="s">
        <v>23</v>
      </c>
      <c r="K130" s="35">
        <f t="shared" ref="K130:O130" si="153">SUM(K131:K145)</f>
        <v>0</v>
      </c>
      <c r="L130" s="35">
        <f t="shared" si="153"/>
        <v>0</v>
      </c>
      <c r="M130" s="35">
        <f t="shared" si="153"/>
        <v>0</v>
      </c>
      <c r="N130" s="35">
        <f t="shared" si="153"/>
        <v>0</v>
      </c>
      <c r="O130" s="35">
        <f t="shared" si="153"/>
        <v>0</v>
      </c>
      <c r="P130" s="35">
        <f t="shared" ref="P130:T130" si="154">SUM(P131:P145)</f>
        <v>0</v>
      </c>
      <c r="Q130" s="35">
        <f t="shared" si="154"/>
        <v>0</v>
      </c>
      <c r="R130" s="35">
        <f t="shared" si="154"/>
        <v>0</v>
      </c>
      <c r="S130" s="35">
        <f t="shared" si="154"/>
        <v>0</v>
      </c>
      <c r="T130" s="35">
        <f t="shared" si="154"/>
        <v>0</v>
      </c>
      <c r="U130" s="35" t="s">
        <v>23</v>
      </c>
    </row>
    <row r="131" spans="1:21" ht="31.5">
      <c r="A131" s="44" t="s">
        <v>333</v>
      </c>
      <c r="B131" s="45" t="s">
        <v>29</v>
      </c>
      <c r="C131" s="46" t="s">
        <v>30</v>
      </c>
      <c r="D131" s="78" t="s">
        <v>23</v>
      </c>
      <c r="E131" s="48">
        <v>0</v>
      </c>
      <c r="F131" s="48">
        <v>0</v>
      </c>
      <c r="G131" s="48">
        <v>0</v>
      </c>
      <c r="H131" s="48">
        <v>0</v>
      </c>
      <c r="I131" s="48">
        <v>0</v>
      </c>
      <c r="J131" s="47" t="s">
        <v>23</v>
      </c>
      <c r="K131" s="48">
        <v>0</v>
      </c>
      <c r="L131" s="48">
        <v>0</v>
      </c>
      <c r="M131" s="48">
        <v>0</v>
      </c>
      <c r="N131" s="48">
        <v>0</v>
      </c>
      <c r="O131" s="48">
        <v>0</v>
      </c>
      <c r="P131" s="48">
        <f t="shared" si="136"/>
        <v>0</v>
      </c>
      <c r="Q131" s="48">
        <f t="shared" si="137"/>
        <v>0</v>
      </c>
      <c r="R131" s="48">
        <f t="shared" si="138"/>
        <v>0</v>
      </c>
      <c r="S131" s="48">
        <f t="shared" si="139"/>
        <v>0</v>
      </c>
      <c r="T131" s="48">
        <f t="shared" si="140"/>
        <v>0</v>
      </c>
      <c r="U131" s="47" t="s">
        <v>23</v>
      </c>
    </row>
    <row r="132" spans="1:21" ht="31.5">
      <c r="A132" s="44" t="s">
        <v>334</v>
      </c>
      <c r="B132" s="45" t="s">
        <v>31</v>
      </c>
      <c r="C132" s="46" t="s">
        <v>32</v>
      </c>
      <c r="D132" s="78" t="s">
        <v>23</v>
      </c>
      <c r="E132" s="48">
        <v>0</v>
      </c>
      <c r="F132" s="48">
        <v>0</v>
      </c>
      <c r="G132" s="48">
        <v>0</v>
      </c>
      <c r="H132" s="48">
        <v>0</v>
      </c>
      <c r="I132" s="48">
        <v>0</v>
      </c>
      <c r="J132" s="47" t="s">
        <v>23</v>
      </c>
      <c r="K132" s="48">
        <v>0</v>
      </c>
      <c r="L132" s="48">
        <v>0</v>
      </c>
      <c r="M132" s="48">
        <v>0</v>
      </c>
      <c r="N132" s="48">
        <v>0</v>
      </c>
      <c r="O132" s="48">
        <v>0</v>
      </c>
      <c r="P132" s="48">
        <f t="shared" si="136"/>
        <v>0</v>
      </c>
      <c r="Q132" s="48">
        <f t="shared" si="137"/>
        <v>0</v>
      </c>
      <c r="R132" s="48">
        <f t="shared" si="138"/>
        <v>0</v>
      </c>
      <c r="S132" s="48">
        <f t="shared" si="139"/>
        <v>0</v>
      </c>
      <c r="T132" s="48">
        <f t="shared" si="140"/>
        <v>0</v>
      </c>
      <c r="U132" s="47" t="s">
        <v>23</v>
      </c>
    </row>
    <row r="133" spans="1:21" ht="47.25">
      <c r="A133" s="44" t="s">
        <v>335</v>
      </c>
      <c r="B133" s="45" t="s">
        <v>33</v>
      </c>
      <c r="C133" s="46" t="s">
        <v>34</v>
      </c>
      <c r="D133" s="46" t="s">
        <v>23</v>
      </c>
      <c r="E133" s="48">
        <v>0</v>
      </c>
      <c r="F133" s="48">
        <v>0</v>
      </c>
      <c r="G133" s="48">
        <v>0</v>
      </c>
      <c r="H133" s="48">
        <v>0</v>
      </c>
      <c r="I133" s="48">
        <v>0</v>
      </c>
      <c r="J133" s="47" t="s">
        <v>23</v>
      </c>
      <c r="K133" s="48">
        <v>0</v>
      </c>
      <c r="L133" s="48">
        <v>0</v>
      </c>
      <c r="M133" s="48">
        <v>0</v>
      </c>
      <c r="N133" s="48">
        <v>0</v>
      </c>
      <c r="O133" s="48">
        <v>0</v>
      </c>
      <c r="P133" s="48">
        <f t="shared" si="136"/>
        <v>0</v>
      </c>
      <c r="Q133" s="48">
        <f t="shared" si="137"/>
        <v>0</v>
      </c>
      <c r="R133" s="48">
        <f t="shared" si="138"/>
        <v>0</v>
      </c>
      <c r="S133" s="48">
        <f t="shared" si="139"/>
        <v>0</v>
      </c>
      <c r="T133" s="48">
        <f t="shared" si="140"/>
        <v>0</v>
      </c>
      <c r="U133" s="47" t="s">
        <v>23</v>
      </c>
    </row>
    <row r="134" spans="1:21" ht="31.5">
      <c r="A134" s="44" t="s">
        <v>336</v>
      </c>
      <c r="B134" s="45" t="s">
        <v>35</v>
      </c>
      <c r="C134" s="78" t="s">
        <v>36</v>
      </c>
      <c r="D134" s="78" t="s">
        <v>23</v>
      </c>
      <c r="E134" s="48">
        <v>0</v>
      </c>
      <c r="F134" s="48">
        <v>0</v>
      </c>
      <c r="G134" s="48">
        <v>0</v>
      </c>
      <c r="H134" s="48">
        <v>0</v>
      </c>
      <c r="I134" s="48">
        <v>0</v>
      </c>
      <c r="J134" s="47" t="s">
        <v>23</v>
      </c>
      <c r="K134" s="48">
        <v>0</v>
      </c>
      <c r="L134" s="48">
        <v>0</v>
      </c>
      <c r="M134" s="48">
        <v>0</v>
      </c>
      <c r="N134" s="48">
        <v>0</v>
      </c>
      <c r="O134" s="48">
        <v>0</v>
      </c>
      <c r="P134" s="48">
        <f t="shared" si="136"/>
        <v>0</v>
      </c>
      <c r="Q134" s="48">
        <f t="shared" si="137"/>
        <v>0</v>
      </c>
      <c r="R134" s="48">
        <f t="shared" si="138"/>
        <v>0</v>
      </c>
      <c r="S134" s="48">
        <f t="shared" si="139"/>
        <v>0</v>
      </c>
      <c r="T134" s="48">
        <f t="shared" si="140"/>
        <v>0</v>
      </c>
      <c r="U134" s="47" t="s">
        <v>23</v>
      </c>
    </row>
    <row r="135" spans="1:21" ht="31.5">
      <c r="A135" s="44" t="s">
        <v>337</v>
      </c>
      <c r="B135" s="45" t="s">
        <v>37</v>
      </c>
      <c r="C135" s="78" t="s">
        <v>38</v>
      </c>
      <c r="D135" s="78" t="s">
        <v>23</v>
      </c>
      <c r="E135" s="48">
        <v>0</v>
      </c>
      <c r="F135" s="48">
        <v>0</v>
      </c>
      <c r="G135" s="48">
        <v>0</v>
      </c>
      <c r="H135" s="48">
        <v>0</v>
      </c>
      <c r="I135" s="48">
        <v>0</v>
      </c>
      <c r="J135" s="47" t="s">
        <v>23</v>
      </c>
      <c r="K135" s="48">
        <v>0</v>
      </c>
      <c r="L135" s="48">
        <v>0</v>
      </c>
      <c r="M135" s="48">
        <v>0</v>
      </c>
      <c r="N135" s="48">
        <v>0</v>
      </c>
      <c r="O135" s="48">
        <v>0</v>
      </c>
      <c r="P135" s="48">
        <f t="shared" si="136"/>
        <v>0</v>
      </c>
      <c r="Q135" s="48">
        <f t="shared" si="137"/>
        <v>0</v>
      </c>
      <c r="R135" s="48">
        <f t="shared" si="138"/>
        <v>0</v>
      </c>
      <c r="S135" s="48">
        <f t="shared" si="139"/>
        <v>0</v>
      </c>
      <c r="T135" s="48">
        <f t="shared" si="140"/>
        <v>0</v>
      </c>
      <c r="U135" s="47" t="s">
        <v>23</v>
      </c>
    </row>
    <row r="136" spans="1:21" ht="31.5">
      <c r="A136" s="44" t="s">
        <v>338</v>
      </c>
      <c r="B136" s="45" t="s">
        <v>39</v>
      </c>
      <c r="C136" s="78" t="s">
        <v>40</v>
      </c>
      <c r="D136" s="78" t="s">
        <v>23</v>
      </c>
      <c r="E136" s="48">
        <v>0</v>
      </c>
      <c r="F136" s="48">
        <v>0</v>
      </c>
      <c r="G136" s="48">
        <v>0</v>
      </c>
      <c r="H136" s="48">
        <v>0</v>
      </c>
      <c r="I136" s="48">
        <v>0</v>
      </c>
      <c r="J136" s="47" t="s">
        <v>23</v>
      </c>
      <c r="K136" s="48">
        <v>0</v>
      </c>
      <c r="L136" s="48">
        <v>0</v>
      </c>
      <c r="M136" s="48">
        <v>0</v>
      </c>
      <c r="N136" s="48">
        <v>0</v>
      </c>
      <c r="O136" s="48">
        <v>0</v>
      </c>
      <c r="P136" s="48">
        <f t="shared" si="136"/>
        <v>0</v>
      </c>
      <c r="Q136" s="48">
        <f t="shared" si="137"/>
        <v>0</v>
      </c>
      <c r="R136" s="48">
        <f t="shared" si="138"/>
        <v>0</v>
      </c>
      <c r="S136" s="48">
        <f t="shared" si="139"/>
        <v>0</v>
      </c>
      <c r="T136" s="48">
        <f t="shared" si="140"/>
        <v>0</v>
      </c>
      <c r="U136" s="47" t="s">
        <v>23</v>
      </c>
    </row>
    <row r="137" spans="1:21" ht="47.25">
      <c r="A137" s="44" t="s">
        <v>339</v>
      </c>
      <c r="B137" s="45" t="s">
        <v>41</v>
      </c>
      <c r="C137" s="46" t="s">
        <v>42</v>
      </c>
      <c r="D137" s="46" t="s">
        <v>23</v>
      </c>
      <c r="E137" s="48">
        <v>0</v>
      </c>
      <c r="F137" s="48">
        <v>0</v>
      </c>
      <c r="G137" s="48">
        <v>0</v>
      </c>
      <c r="H137" s="48">
        <v>0</v>
      </c>
      <c r="I137" s="48">
        <v>0</v>
      </c>
      <c r="J137" s="47" t="s">
        <v>23</v>
      </c>
      <c r="K137" s="48">
        <v>0</v>
      </c>
      <c r="L137" s="48">
        <v>0</v>
      </c>
      <c r="M137" s="48">
        <v>0</v>
      </c>
      <c r="N137" s="48">
        <v>0</v>
      </c>
      <c r="O137" s="48">
        <v>0</v>
      </c>
      <c r="P137" s="48">
        <f t="shared" si="136"/>
        <v>0</v>
      </c>
      <c r="Q137" s="48">
        <f t="shared" si="137"/>
        <v>0</v>
      </c>
      <c r="R137" s="48">
        <f t="shared" si="138"/>
        <v>0</v>
      </c>
      <c r="S137" s="48">
        <f t="shared" si="139"/>
        <v>0</v>
      </c>
      <c r="T137" s="48">
        <f t="shared" si="140"/>
        <v>0</v>
      </c>
      <c r="U137" s="47" t="s">
        <v>23</v>
      </c>
    </row>
    <row r="138" spans="1:21" ht="63">
      <c r="A138" s="44" t="s">
        <v>340</v>
      </c>
      <c r="B138" s="45" t="s">
        <v>43</v>
      </c>
      <c r="C138" s="78" t="s">
        <v>44</v>
      </c>
      <c r="D138" s="78" t="s">
        <v>23</v>
      </c>
      <c r="E138" s="48">
        <v>0</v>
      </c>
      <c r="F138" s="48">
        <v>0</v>
      </c>
      <c r="G138" s="48">
        <v>0</v>
      </c>
      <c r="H138" s="48">
        <v>0</v>
      </c>
      <c r="I138" s="48">
        <v>0</v>
      </c>
      <c r="J138" s="47" t="s">
        <v>23</v>
      </c>
      <c r="K138" s="48">
        <v>0</v>
      </c>
      <c r="L138" s="48">
        <v>0</v>
      </c>
      <c r="M138" s="48">
        <v>0</v>
      </c>
      <c r="N138" s="48">
        <v>0</v>
      </c>
      <c r="O138" s="48">
        <v>0</v>
      </c>
      <c r="P138" s="48">
        <f t="shared" si="136"/>
        <v>0</v>
      </c>
      <c r="Q138" s="48">
        <f t="shared" si="137"/>
        <v>0</v>
      </c>
      <c r="R138" s="48">
        <f t="shared" si="138"/>
        <v>0</v>
      </c>
      <c r="S138" s="48">
        <f t="shared" si="139"/>
        <v>0</v>
      </c>
      <c r="T138" s="48">
        <f t="shared" si="140"/>
        <v>0</v>
      </c>
      <c r="U138" s="47" t="s">
        <v>23</v>
      </c>
    </row>
    <row r="139" spans="1:21" ht="63">
      <c r="A139" s="44" t="s">
        <v>341</v>
      </c>
      <c r="B139" s="45" t="s">
        <v>45</v>
      </c>
      <c r="C139" s="46" t="s">
        <v>46</v>
      </c>
      <c r="D139" s="46" t="s">
        <v>23</v>
      </c>
      <c r="E139" s="48">
        <v>0</v>
      </c>
      <c r="F139" s="48">
        <v>0</v>
      </c>
      <c r="G139" s="48">
        <v>0</v>
      </c>
      <c r="H139" s="48">
        <v>0</v>
      </c>
      <c r="I139" s="48">
        <v>0</v>
      </c>
      <c r="J139" s="47" t="s">
        <v>23</v>
      </c>
      <c r="K139" s="48">
        <v>0</v>
      </c>
      <c r="L139" s="48">
        <v>0</v>
      </c>
      <c r="M139" s="48">
        <v>0</v>
      </c>
      <c r="N139" s="48">
        <v>0</v>
      </c>
      <c r="O139" s="48">
        <v>0</v>
      </c>
      <c r="P139" s="48">
        <f t="shared" si="136"/>
        <v>0</v>
      </c>
      <c r="Q139" s="48">
        <f t="shared" si="137"/>
        <v>0</v>
      </c>
      <c r="R139" s="48">
        <f t="shared" si="138"/>
        <v>0</v>
      </c>
      <c r="S139" s="48">
        <f t="shared" si="139"/>
        <v>0</v>
      </c>
      <c r="T139" s="48">
        <f t="shared" si="140"/>
        <v>0</v>
      </c>
      <c r="U139" s="47" t="s">
        <v>23</v>
      </c>
    </row>
    <row r="140" spans="1:21" ht="47.25">
      <c r="A140" s="44" t="s">
        <v>342</v>
      </c>
      <c r="B140" s="81" t="s">
        <v>48</v>
      </c>
      <c r="C140" s="46" t="s">
        <v>49</v>
      </c>
      <c r="D140" s="119" t="s">
        <v>23</v>
      </c>
      <c r="E140" s="120">
        <v>0</v>
      </c>
      <c r="F140" s="120">
        <v>0</v>
      </c>
      <c r="G140" s="120">
        <v>0</v>
      </c>
      <c r="H140" s="120">
        <v>0</v>
      </c>
      <c r="I140" s="120">
        <v>0</v>
      </c>
      <c r="J140" s="106" t="s">
        <v>23</v>
      </c>
      <c r="K140" s="120">
        <v>0</v>
      </c>
      <c r="L140" s="120">
        <v>0</v>
      </c>
      <c r="M140" s="120">
        <v>0</v>
      </c>
      <c r="N140" s="120">
        <v>0</v>
      </c>
      <c r="O140" s="120">
        <v>0</v>
      </c>
      <c r="P140" s="120">
        <f t="shared" si="136"/>
        <v>0</v>
      </c>
      <c r="Q140" s="120">
        <f t="shared" si="137"/>
        <v>0</v>
      </c>
      <c r="R140" s="120">
        <f t="shared" si="138"/>
        <v>0</v>
      </c>
      <c r="S140" s="120">
        <f t="shared" si="139"/>
        <v>0</v>
      </c>
      <c r="T140" s="120">
        <f t="shared" si="140"/>
        <v>0</v>
      </c>
      <c r="U140" s="106" t="s">
        <v>23</v>
      </c>
    </row>
    <row r="141" spans="1:21" ht="47.25">
      <c r="A141" s="44" t="s">
        <v>343</v>
      </c>
      <c r="B141" s="81" t="s">
        <v>50</v>
      </c>
      <c r="C141" s="46" t="s">
        <v>51</v>
      </c>
      <c r="D141" s="119" t="s">
        <v>23</v>
      </c>
      <c r="E141" s="121"/>
      <c r="F141" s="121"/>
      <c r="G141" s="121"/>
      <c r="H141" s="121"/>
      <c r="I141" s="121"/>
      <c r="J141" s="107"/>
      <c r="K141" s="121"/>
      <c r="L141" s="121"/>
      <c r="M141" s="121"/>
      <c r="N141" s="121"/>
      <c r="O141" s="121"/>
      <c r="P141" s="121"/>
      <c r="Q141" s="121"/>
      <c r="R141" s="121"/>
      <c r="S141" s="121"/>
      <c r="T141" s="121"/>
      <c r="U141" s="107"/>
    </row>
    <row r="142" spans="1:21" ht="63">
      <c r="A142" s="44" t="s">
        <v>344</v>
      </c>
      <c r="B142" s="72" t="s">
        <v>345</v>
      </c>
      <c r="C142" s="78" t="s">
        <v>52</v>
      </c>
      <c r="D142" s="82" t="s">
        <v>23</v>
      </c>
      <c r="E142" s="48">
        <v>0</v>
      </c>
      <c r="F142" s="48">
        <v>0</v>
      </c>
      <c r="G142" s="48">
        <v>0</v>
      </c>
      <c r="H142" s="48">
        <v>0</v>
      </c>
      <c r="I142" s="48">
        <v>0</v>
      </c>
      <c r="J142" s="47" t="s">
        <v>23</v>
      </c>
      <c r="K142" s="48">
        <v>0</v>
      </c>
      <c r="L142" s="48">
        <v>0</v>
      </c>
      <c r="M142" s="48">
        <v>0</v>
      </c>
      <c r="N142" s="48">
        <v>0</v>
      </c>
      <c r="O142" s="48">
        <v>0</v>
      </c>
      <c r="P142" s="48">
        <f t="shared" si="136"/>
        <v>0</v>
      </c>
      <c r="Q142" s="48">
        <f t="shared" si="137"/>
        <v>0</v>
      </c>
      <c r="R142" s="48">
        <f t="shared" si="138"/>
        <v>0</v>
      </c>
      <c r="S142" s="48">
        <f t="shared" si="139"/>
        <v>0</v>
      </c>
      <c r="T142" s="48">
        <f t="shared" si="140"/>
        <v>0</v>
      </c>
      <c r="U142" s="47" t="s">
        <v>23</v>
      </c>
    </row>
    <row r="143" spans="1:21" ht="47.25">
      <c r="A143" s="44" t="s">
        <v>346</v>
      </c>
      <c r="B143" s="45" t="s">
        <v>347</v>
      </c>
      <c r="C143" s="46" t="s">
        <v>348</v>
      </c>
      <c r="D143" s="82" t="s">
        <v>23</v>
      </c>
      <c r="E143" s="48">
        <v>0</v>
      </c>
      <c r="F143" s="48">
        <v>0</v>
      </c>
      <c r="G143" s="48">
        <v>0</v>
      </c>
      <c r="H143" s="48">
        <v>0</v>
      </c>
      <c r="I143" s="48">
        <v>0</v>
      </c>
      <c r="J143" s="47" t="s">
        <v>23</v>
      </c>
      <c r="K143" s="48">
        <v>0</v>
      </c>
      <c r="L143" s="48">
        <v>0</v>
      </c>
      <c r="M143" s="48">
        <v>0</v>
      </c>
      <c r="N143" s="48">
        <v>0</v>
      </c>
      <c r="O143" s="48">
        <v>0</v>
      </c>
      <c r="P143" s="48">
        <f t="shared" si="136"/>
        <v>0</v>
      </c>
      <c r="Q143" s="48">
        <f t="shared" si="137"/>
        <v>0</v>
      </c>
      <c r="R143" s="48">
        <f t="shared" si="138"/>
        <v>0</v>
      </c>
      <c r="S143" s="48">
        <f t="shared" si="139"/>
        <v>0</v>
      </c>
      <c r="T143" s="48">
        <f t="shared" si="140"/>
        <v>0</v>
      </c>
      <c r="U143" s="47" t="s">
        <v>23</v>
      </c>
    </row>
    <row r="144" spans="1:21" ht="47.25">
      <c r="A144" s="44" t="s">
        <v>349</v>
      </c>
      <c r="B144" s="45" t="s">
        <v>350</v>
      </c>
      <c r="C144" s="46" t="s">
        <v>351</v>
      </c>
      <c r="D144" s="82" t="s">
        <v>23</v>
      </c>
      <c r="E144" s="48">
        <v>0</v>
      </c>
      <c r="F144" s="48">
        <v>0</v>
      </c>
      <c r="G144" s="48">
        <v>0</v>
      </c>
      <c r="H144" s="48">
        <v>0</v>
      </c>
      <c r="I144" s="48">
        <v>0</v>
      </c>
      <c r="J144" s="47" t="s">
        <v>23</v>
      </c>
      <c r="K144" s="48">
        <v>0</v>
      </c>
      <c r="L144" s="48">
        <v>0</v>
      </c>
      <c r="M144" s="48">
        <v>0</v>
      </c>
      <c r="N144" s="48">
        <v>0</v>
      </c>
      <c r="O144" s="48">
        <v>0</v>
      </c>
      <c r="P144" s="48">
        <f t="shared" ref="P144" si="155">K144-E144</f>
        <v>0</v>
      </c>
      <c r="Q144" s="48">
        <f t="shared" ref="Q144" si="156">L144-F144</f>
        <v>0</v>
      </c>
      <c r="R144" s="48">
        <f t="shared" ref="R144" si="157">M144-G144</f>
        <v>0</v>
      </c>
      <c r="S144" s="48">
        <f t="shared" ref="S144" si="158">N144-H144</f>
        <v>0</v>
      </c>
      <c r="T144" s="48">
        <f t="shared" ref="T144" si="159">O144-I144</f>
        <v>0</v>
      </c>
      <c r="U144" s="47" t="s">
        <v>23</v>
      </c>
    </row>
    <row r="145" spans="1:21" ht="63">
      <c r="A145" s="97" t="s">
        <v>434</v>
      </c>
      <c r="B145" s="98" t="s">
        <v>435</v>
      </c>
      <c r="C145" s="99" t="s">
        <v>436</v>
      </c>
      <c r="D145" s="82" t="s">
        <v>23</v>
      </c>
      <c r="E145" s="48">
        <v>0</v>
      </c>
      <c r="F145" s="48">
        <v>0</v>
      </c>
      <c r="G145" s="48">
        <v>0</v>
      </c>
      <c r="H145" s="48">
        <v>0</v>
      </c>
      <c r="I145" s="48">
        <v>0</v>
      </c>
      <c r="J145" s="47" t="s">
        <v>23</v>
      </c>
      <c r="K145" s="48">
        <v>0</v>
      </c>
      <c r="L145" s="48">
        <v>0</v>
      </c>
      <c r="M145" s="48">
        <v>0</v>
      </c>
      <c r="N145" s="48">
        <v>0</v>
      </c>
      <c r="O145" s="48">
        <v>0</v>
      </c>
      <c r="P145" s="48">
        <f t="shared" si="136"/>
        <v>0</v>
      </c>
      <c r="Q145" s="48">
        <f t="shared" si="137"/>
        <v>0</v>
      </c>
      <c r="R145" s="48">
        <f t="shared" si="138"/>
        <v>0</v>
      </c>
      <c r="S145" s="48">
        <f t="shared" si="139"/>
        <v>0</v>
      </c>
      <c r="T145" s="48">
        <f t="shared" si="140"/>
        <v>0</v>
      </c>
      <c r="U145" s="47" t="s">
        <v>23</v>
      </c>
    </row>
    <row r="146" spans="1:21" ht="47.25">
      <c r="A146" s="69" t="s">
        <v>352</v>
      </c>
      <c r="B146" s="70" t="s">
        <v>353</v>
      </c>
      <c r="C146" s="71" t="s">
        <v>22</v>
      </c>
      <c r="D146" s="71" t="str">
        <f t="shared" ref="D146" si="160">IF(NOT(SUM(D147)=0),SUM(D147),"нд")</f>
        <v>нд</v>
      </c>
      <c r="E146" s="89">
        <f t="shared" ref="E146:I146" si="161">SUM(E147)</f>
        <v>0</v>
      </c>
      <c r="F146" s="89">
        <f t="shared" si="161"/>
        <v>0</v>
      </c>
      <c r="G146" s="89">
        <f t="shared" si="161"/>
        <v>0</v>
      </c>
      <c r="H146" s="89">
        <f t="shared" si="161"/>
        <v>0</v>
      </c>
      <c r="I146" s="89">
        <f t="shared" si="161"/>
        <v>0</v>
      </c>
      <c r="J146" s="89" t="s">
        <v>23</v>
      </c>
      <c r="K146" s="89">
        <f t="shared" ref="K146:T146" si="162">SUM(K147)</f>
        <v>0</v>
      </c>
      <c r="L146" s="89">
        <f t="shared" si="162"/>
        <v>0</v>
      </c>
      <c r="M146" s="89">
        <f t="shared" si="162"/>
        <v>0</v>
      </c>
      <c r="N146" s="89">
        <f t="shared" si="162"/>
        <v>0</v>
      </c>
      <c r="O146" s="89">
        <f t="shared" si="162"/>
        <v>0</v>
      </c>
      <c r="P146" s="89">
        <f t="shared" si="162"/>
        <v>0</v>
      </c>
      <c r="Q146" s="89">
        <f t="shared" si="162"/>
        <v>0</v>
      </c>
      <c r="R146" s="89">
        <f t="shared" si="162"/>
        <v>0</v>
      </c>
      <c r="S146" s="89">
        <f t="shared" si="162"/>
        <v>0</v>
      </c>
      <c r="T146" s="89">
        <f t="shared" si="162"/>
        <v>0</v>
      </c>
      <c r="U146" s="89" t="s">
        <v>23</v>
      </c>
    </row>
    <row r="147" spans="1:21">
      <c r="A147" s="57" t="s">
        <v>23</v>
      </c>
      <c r="B147" s="57" t="s">
        <v>23</v>
      </c>
      <c r="C147" s="57" t="s">
        <v>23</v>
      </c>
      <c r="D147" s="57" t="s">
        <v>23</v>
      </c>
      <c r="E147" s="48">
        <v>0</v>
      </c>
      <c r="F147" s="48">
        <v>0</v>
      </c>
      <c r="G147" s="48">
        <v>0</v>
      </c>
      <c r="H147" s="48">
        <v>0</v>
      </c>
      <c r="I147" s="48">
        <v>0</v>
      </c>
      <c r="J147" s="48" t="s">
        <v>23</v>
      </c>
      <c r="K147" s="48">
        <v>0</v>
      </c>
      <c r="L147" s="48">
        <v>0</v>
      </c>
      <c r="M147" s="48">
        <v>0</v>
      </c>
      <c r="N147" s="48">
        <v>0</v>
      </c>
      <c r="O147" s="48">
        <v>0</v>
      </c>
      <c r="P147" s="48">
        <f t="shared" si="136"/>
        <v>0</v>
      </c>
      <c r="Q147" s="48">
        <f t="shared" si="137"/>
        <v>0</v>
      </c>
      <c r="R147" s="48">
        <f t="shared" si="138"/>
        <v>0</v>
      </c>
      <c r="S147" s="48">
        <f t="shared" si="139"/>
        <v>0</v>
      </c>
      <c r="T147" s="48">
        <f t="shared" si="140"/>
        <v>0</v>
      </c>
      <c r="U147" s="48" t="s">
        <v>23</v>
      </c>
    </row>
    <row r="148" spans="1:21" ht="47.25">
      <c r="A148" s="65" t="s">
        <v>354</v>
      </c>
      <c r="B148" s="66" t="s">
        <v>355</v>
      </c>
      <c r="C148" s="67" t="s">
        <v>22</v>
      </c>
      <c r="D148" s="68" t="str">
        <f t="shared" ref="D148" si="163">IF(NOT(SUM(D149,D151,D153,D155,D157,D159,D162,D164)=0),SUM(D149,D151,D153,D155,D157,D159,D162,D164),"нд")</f>
        <v>нд</v>
      </c>
      <c r="E148" s="88">
        <f t="shared" ref="E148:I148" si="164">SUM(E149,E151,E153,E155,E157,E159,E162,E164)</f>
        <v>0</v>
      </c>
      <c r="F148" s="88">
        <f t="shared" si="164"/>
        <v>0</v>
      </c>
      <c r="G148" s="88">
        <f t="shared" si="164"/>
        <v>0</v>
      </c>
      <c r="H148" s="88">
        <f t="shared" si="164"/>
        <v>0</v>
      </c>
      <c r="I148" s="88">
        <f t="shared" si="164"/>
        <v>0</v>
      </c>
      <c r="J148" s="88" t="s">
        <v>23</v>
      </c>
      <c r="K148" s="88">
        <f t="shared" ref="K148:O148" si="165">SUM(K149,K151,K153,K155,K157,K159,K162,K164)</f>
        <v>0</v>
      </c>
      <c r="L148" s="88">
        <f t="shared" si="165"/>
        <v>0</v>
      </c>
      <c r="M148" s="88">
        <f t="shared" si="165"/>
        <v>0</v>
      </c>
      <c r="N148" s="88">
        <f t="shared" si="165"/>
        <v>0</v>
      </c>
      <c r="O148" s="88">
        <f t="shared" si="165"/>
        <v>0</v>
      </c>
      <c r="P148" s="88">
        <f t="shared" ref="P148:T148" si="166">SUM(P149,P151,P153,P155,P157,P159,P162,P164)</f>
        <v>0</v>
      </c>
      <c r="Q148" s="88">
        <f t="shared" si="166"/>
        <v>0</v>
      </c>
      <c r="R148" s="88">
        <f t="shared" si="166"/>
        <v>0</v>
      </c>
      <c r="S148" s="88">
        <f t="shared" si="166"/>
        <v>0</v>
      </c>
      <c r="T148" s="88">
        <f t="shared" si="166"/>
        <v>0</v>
      </c>
      <c r="U148" s="88" t="s">
        <v>23</v>
      </c>
    </row>
    <row r="149" spans="1:21" ht="47.25">
      <c r="A149" s="69" t="s">
        <v>356</v>
      </c>
      <c r="B149" s="70" t="s">
        <v>357</v>
      </c>
      <c r="C149" s="71" t="s">
        <v>22</v>
      </c>
      <c r="D149" s="71" t="str">
        <f t="shared" ref="D149" si="167">IF(NOT(SUM(D150)=0),SUM(D150),"нд")</f>
        <v>нд</v>
      </c>
      <c r="E149" s="89">
        <f t="shared" ref="E149:I149" si="168">SUM(E150)</f>
        <v>0</v>
      </c>
      <c r="F149" s="89">
        <f t="shared" si="168"/>
        <v>0</v>
      </c>
      <c r="G149" s="89">
        <f t="shared" si="168"/>
        <v>0</v>
      </c>
      <c r="H149" s="89">
        <f t="shared" si="168"/>
        <v>0</v>
      </c>
      <c r="I149" s="89">
        <f t="shared" si="168"/>
        <v>0</v>
      </c>
      <c r="J149" s="89" t="s">
        <v>23</v>
      </c>
      <c r="K149" s="89">
        <f t="shared" ref="K149:T149" si="169">SUM(K150)</f>
        <v>0</v>
      </c>
      <c r="L149" s="89">
        <f t="shared" si="169"/>
        <v>0</v>
      </c>
      <c r="M149" s="89">
        <f t="shared" si="169"/>
        <v>0</v>
      </c>
      <c r="N149" s="89">
        <f t="shared" si="169"/>
        <v>0</v>
      </c>
      <c r="O149" s="89">
        <f t="shared" si="169"/>
        <v>0</v>
      </c>
      <c r="P149" s="89">
        <f t="shared" si="169"/>
        <v>0</v>
      </c>
      <c r="Q149" s="89">
        <f t="shared" si="169"/>
        <v>0</v>
      </c>
      <c r="R149" s="89">
        <f t="shared" si="169"/>
        <v>0</v>
      </c>
      <c r="S149" s="89">
        <f t="shared" si="169"/>
        <v>0</v>
      </c>
      <c r="T149" s="89">
        <f t="shared" si="169"/>
        <v>0</v>
      </c>
      <c r="U149" s="89" t="s">
        <v>23</v>
      </c>
    </row>
    <row r="150" spans="1:21">
      <c r="A150" s="57" t="s">
        <v>23</v>
      </c>
      <c r="B150" s="57" t="s">
        <v>23</v>
      </c>
      <c r="C150" s="57" t="s">
        <v>23</v>
      </c>
      <c r="D150" s="57" t="s">
        <v>23</v>
      </c>
      <c r="E150" s="48">
        <v>0</v>
      </c>
      <c r="F150" s="48">
        <v>0</v>
      </c>
      <c r="G150" s="48">
        <v>0</v>
      </c>
      <c r="H150" s="48">
        <v>0</v>
      </c>
      <c r="I150" s="48">
        <v>0</v>
      </c>
      <c r="J150" s="48" t="s">
        <v>23</v>
      </c>
      <c r="K150" s="48">
        <v>0</v>
      </c>
      <c r="L150" s="48">
        <v>0</v>
      </c>
      <c r="M150" s="48">
        <v>0</v>
      </c>
      <c r="N150" s="48">
        <v>0</v>
      </c>
      <c r="O150" s="48">
        <v>0</v>
      </c>
      <c r="P150" s="48">
        <f t="shared" ref="P150:P214" si="170">K150-E150</f>
        <v>0</v>
      </c>
      <c r="Q150" s="48">
        <f t="shared" ref="Q150:Q214" si="171">L150-F150</f>
        <v>0</v>
      </c>
      <c r="R150" s="48">
        <f t="shared" ref="R150:R214" si="172">M150-G150</f>
        <v>0</v>
      </c>
      <c r="S150" s="48">
        <f t="shared" ref="S150:S214" si="173">N150-H150</f>
        <v>0</v>
      </c>
      <c r="T150" s="48">
        <f t="shared" ref="T150:T214" si="174">O150-I150</f>
        <v>0</v>
      </c>
      <c r="U150" s="47" t="s">
        <v>23</v>
      </c>
    </row>
    <row r="151" spans="1:21" ht="47.25">
      <c r="A151" s="69" t="s">
        <v>358</v>
      </c>
      <c r="B151" s="70" t="s">
        <v>359</v>
      </c>
      <c r="C151" s="71" t="s">
        <v>22</v>
      </c>
      <c r="D151" s="71" t="str">
        <f t="shared" ref="D151" si="175">IF(NOT(SUM(D152)=0),SUM(D152),"нд")</f>
        <v>нд</v>
      </c>
      <c r="E151" s="89">
        <f t="shared" ref="E151:I151" si="176">SUM(E152)</f>
        <v>0</v>
      </c>
      <c r="F151" s="89">
        <f t="shared" si="176"/>
        <v>0</v>
      </c>
      <c r="G151" s="89">
        <f t="shared" si="176"/>
        <v>0</v>
      </c>
      <c r="H151" s="89">
        <f t="shared" si="176"/>
        <v>0</v>
      </c>
      <c r="I151" s="89">
        <f t="shared" si="176"/>
        <v>0</v>
      </c>
      <c r="J151" s="89" t="s">
        <v>23</v>
      </c>
      <c r="K151" s="89">
        <f t="shared" ref="K151:T151" si="177">SUM(K152)</f>
        <v>0</v>
      </c>
      <c r="L151" s="89">
        <f t="shared" si="177"/>
        <v>0</v>
      </c>
      <c r="M151" s="89">
        <f t="shared" si="177"/>
        <v>0</v>
      </c>
      <c r="N151" s="89">
        <f t="shared" si="177"/>
        <v>0</v>
      </c>
      <c r="O151" s="89">
        <f t="shared" si="177"/>
        <v>0</v>
      </c>
      <c r="P151" s="89">
        <f t="shared" si="177"/>
        <v>0</v>
      </c>
      <c r="Q151" s="89">
        <f t="shared" si="177"/>
        <v>0</v>
      </c>
      <c r="R151" s="89">
        <f t="shared" si="177"/>
        <v>0</v>
      </c>
      <c r="S151" s="89">
        <f t="shared" si="177"/>
        <v>0</v>
      </c>
      <c r="T151" s="89">
        <f t="shared" si="177"/>
        <v>0</v>
      </c>
      <c r="U151" s="89" t="s">
        <v>23</v>
      </c>
    </row>
    <row r="152" spans="1:21">
      <c r="A152" s="57" t="s">
        <v>23</v>
      </c>
      <c r="B152" s="57" t="s">
        <v>23</v>
      </c>
      <c r="C152" s="57" t="s">
        <v>23</v>
      </c>
      <c r="D152" s="57" t="s">
        <v>23</v>
      </c>
      <c r="E152" s="48">
        <v>0</v>
      </c>
      <c r="F152" s="48">
        <v>0</v>
      </c>
      <c r="G152" s="48">
        <v>0</v>
      </c>
      <c r="H152" s="48">
        <v>0</v>
      </c>
      <c r="I152" s="48">
        <v>0</v>
      </c>
      <c r="J152" s="48" t="s">
        <v>23</v>
      </c>
      <c r="K152" s="48">
        <v>0</v>
      </c>
      <c r="L152" s="48">
        <v>0</v>
      </c>
      <c r="M152" s="48">
        <v>0</v>
      </c>
      <c r="N152" s="48">
        <v>0</v>
      </c>
      <c r="O152" s="48">
        <v>0</v>
      </c>
      <c r="P152" s="48">
        <f t="shared" si="170"/>
        <v>0</v>
      </c>
      <c r="Q152" s="48">
        <f t="shared" si="171"/>
        <v>0</v>
      </c>
      <c r="R152" s="48">
        <f t="shared" si="172"/>
        <v>0</v>
      </c>
      <c r="S152" s="48">
        <f t="shared" si="173"/>
        <v>0</v>
      </c>
      <c r="T152" s="48">
        <f t="shared" si="174"/>
        <v>0</v>
      </c>
      <c r="U152" s="48" t="s">
        <v>23</v>
      </c>
    </row>
    <row r="153" spans="1:21" ht="47.25">
      <c r="A153" s="69" t="s">
        <v>360</v>
      </c>
      <c r="B153" s="70" t="s">
        <v>361</v>
      </c>
      <c r="C153" s="71" t="s">
        <v>22</v>
      </c>
      <c r="D153" s="71" t="str">
        <f t="shared" ref="D153" si="178">IF(NOT(SUM(D154)=0),SUM(D154),"нд")</f>
        <v>нд</v>
      </c>
      <c r="E153" s="89">
        <f t="shared" ref="E153:I153" si="179">SUM(E154)</f>
        <v>0</v>
      </c>
      <c r="F153" s="89">
        <f t="shared" si="179"/>
        <v>0</v>
      </c>
      <c r="G153" s="89">
        <f t="shared" si="179"/>
        <v>0</v>
      </c>
      <c r="H153" s="89">
        <f t="shared" si="179"/>
        <v>0</v>
      </c>
      <c r="I153" s="89">
        <f t="shared" si="179"/>
        <v>0</v>
      </c>
      <c r="J153" s="89" t="s">
        <v>23</v>
      </c>
      <c r="K153" s="89">
        <f t="shared" ref="K153:T153" si="180">SUM(K154)</f>
        <v>0</v>
      </c>
      <c r="L153" s="89">
        <f t="shared" si="180"/>
        <v>0</v>
      </c>
      <c r="M153" s="89">
        <f t="shared" si="180"/>
        <v>0</v>
      </c>
      <c r="N153" s="89">
        <f t="shared" si="180"/>
        <v>0</v>
      </c>
      <c r="O153" s="89">
        <f t="shared" si="180"/>
        <v>0</v>
      </c>
      <c r="P153" s="89">
        <f t="shared" si="180"/>
        <v>0</v>
      </c>
      <c r="Q153" s="89">
        <f t="shared" si="180"/>
        <v>0</v>
      </c>
      <c r="R153" s="89">
        <f t="shared" si="180"/>
        <v>0</v>
      </c>
      <c r="S153" s="89">
        <f t="shared" si="180"/>
        <v>0</v>
      </c>
      <c r="T153" s="89">
        <f t="shared" si="180"/>
        <v>0</v>
      </c>
      <c r="U153" s="89" t="s">
        <v>23</v>
      </c>
    </row>
    <row r="154" spans="1:21">
      <c r="A154" s="57" t="s">
        <v>23</v>
      </c>
      <c r="B154" s="57" t="s">
        <v>23</v>
      </c>
      <c r="C154" s="57" t="s">
        <v>23</v>
      </c>
      <c r="D154" s="57" t="s">
        <v>23</v>
      </c>
      <c r="E154" s="48">
        <v>0</v>
      </c>
      <c r="F154" s="48">
        <v>0</v>
      </c>
      <c r="G154" s="48">
        <v>0</v>
      </c>
      <c r="H154" s="48">
        <v>0</v>
      </c>
      <c r="I154" s="48">
        <v>0</v>
      </c>
      <c r="J154" s="47" t="s">
        <v>23</v>
      </c>
      <c r="K154" s="48">
        <v>0</v>
      </c>
      <c r="L154" s="48">
        <v>0</v>
      </c>
      <c r="M154" s="48">
        <v>0</v>
      </c>
      <c r="N154" s="48">
        <v>0</v>
      </c>
      <c r="O154" s="48">
        <v>0</v>
      </c>
      <c r="P154" s="48">
        <f t="shared" si="170"/>
        <v>0</v>
      </c>
      <c r="Q154" s="48">
        <f t="shared" si="171"/>
        <v>0</v>
      </c>
      <c r="R154" s="48">
        <f t="shared" si="172"/>
        <v>0</v>
      </c>
      <c r="S154" s="48">
        <f t="shared" si="173"/>
        <v>0</v>
      </c>
      <c r="T154" s="48">
        <f t="shared" si="174"/>
        <v>0</v>
      </c>
      <c r="U154" s="48" t="s">
        <v>23</v>
      </c>
    </row>
    <row r="155" spans="1:21" ht="47.25">
      <c r="A155" s="69" t="s">
        <v>362</v>
      </c>
      <c r="B155" s="70" t="s">
        <v>363</v>
      </c>
      <c r="C155" s="71" t="s">
        <v>22</v>
      </c>
      <c r="D155" s="71" t="str">
        <f t="shared" ref="D155" si="181">IF(NOT(SUM(D156)=0),SUM(D156),"нд")</f>
        <v>нд</v>
      </c>
      <c r="E155" s="89">
        <f t="shared" ref="E155:I155" si="182">SUM(E156)</f>
        <v>0</v>
      </c>
      <c r="F155" s="89">
        <f t="shared" si="182"/>
        <v>0</v>
      </c>
      <c r="G155" s="89">
        <f t="shared" si="182"/>
        <v>0</v>
      </c>
      <c r="H155" s="89">
        <f t="shared" si="182"/>
        <v>0</v>
      </c>
      <c r="I155" s="89">
        <f t="shared" si="182"/>
        <v>0</v>
      </c>
      <c r="J155" s="89" t="s">
        <v>23</v>
      </c>
      <c r="K155" s="89">
        <f t="shared" ref="K155:T155" si="183">SUM(K156)</f>
        <v>0</v>
      </c>
      <c r="L155" s="89">
        <f t="shared" si="183"/>
        <v>0</v>
      </c>
      <c r="M155" s="89">
        <f t="shared" si="183"/>
        <v>0</v>
      </c>
      <c r="N155" s="89">
        <f t="shared" si="183"/>
        <v>0</v>
      </c>
      <c r="O155" s="89">
        <f t="shared" si="183"/>
        <v>0</v>
      </c>
      <c r="P155" s="89">
        <f t="shared" si="183"/>
        <v>0</v>
      </c>
      <c r="Q155" s="89">
        <f t="shared" si="183"/>
        <v>0</v>
      </c>
      <c r="R155" s="89">
        <f t="shared" si="183"/>
        <v>0</v>
      </c>
      <c r="S155" s="89">
        <f t="shared" si="183"/>
        <v>0</v>
      </c>
      <c r="T155" s="89">
        <f t="shared" si="183"/>
        <v>0</v>
      </c>
      <c r="U155" s="89" t="s">
        <v>23</v>
      </c>
    </row>
    <row r="156" spans="1:21">
      <c r="A156" s="57" t="s">
        <v>23</v>
      </c>
      <c r="B156" s="57" t="s">
        <v>23</v>
      </c>
      <c r="C156" s="57" t="s">
        <v>23</v>
      </c>
      <c r="D156" s="57" t="s">
        <v>23</v>
      </c>
      <c r="E156" s="48">
        <v>0</v>
      </c>
      <c r="F156" s="48">
        <v>0</v>
      </c>
      <c r="G156" s="48">
        <v>0</v>
      </c>
      <c r="H156" s="48">
        <v>0</v>
      </c>
      <c r="I156" s="48">
        <v>0</v>
      </c>
      <c r="J156" s="48" t="s">
        <v>23</v>
      </c>
      <c r="K156" s="48">
        <v>0</v>
      </c>
      <c r="L156" s="48">
        <v>0</v>
      </c>
      <c r="M156" s="48">
        <v>0</v>
      </c>
      <c r="N156" s="48">
        <v>0</v>
      </c>
      <c r="O156" s="48">
        <v>0</v>
      </c>
      <c r="P156" s="48">
        <f t="shared" si="170"/>
        <v>0</v>
      </c>
      <c r="Q156" s="48">
        <f t="shared" si="171"/>
        <v>0</v>
      </c>
      <c r="R156" s="48">
        <f t="shared" si="172"/>
        <v>0</v>
      </c>
      <c r="S156" s="48">
        <f t="shared" si="173"/>
        <v>0</v>
      </c>
      <c r="T156" s="48">
        <f t="shared" si="174"/>
        <v>0</v>
      </c>
      <c r="U156" s="48" t="s">
        <v>23</v>
      </c>
    </row>
    <row r="157" spans="1:21" ht="63">
      <c r="A157" s="69" t="s">
        <v>364</v>
      </c>
      <c r="B157" s="70" t="s">
        <v>365</v>
      </c>
      <c r="C157" s="71" t="s">
        <v>22</v>
      </c>
      <c r="D157" s="71" t="str">
        <f t="shared" ref="D157" si="184">IF(NOT(SUM(D158)=0),SUM(D158),"нд")</f>
        <v>нд</v>
      </c>
      <c r="E157" s="89">
        <f t="shared" ref="E157:I157" si="185">SUM(E158)</f>
        <v>0</v>
      </c>
      <c r="F157" s="89">
        <f t="shared" si="185"/>
        <v>0</v>
      </c>
      <c r="G157" s="89">
        <f t="shared" si="185"/>
        <v>0</v>
      </c>
      <c r="H157" s="89">
        <f t="shared" si="185"/>
        <v>0</v>
      </c>
      <c r="I157" s="89">
        <f t="shared" si="185"/>
        <v>0</v>
      </c>
      <c r="J157" s="89" t="s">
        <v>23</v>
      </c>
      <c r="K157" s="89">
        <f t="shared" ref="K157:T157" si="186">SUM(K158)</f>
        <v>0</v>
      </c>
      <c r="L157" s="89">
        <f t="shared" si="186"/>
        <v>0</v>
      </c>
      <c r="M157" s="89">
        <f t="shared" si="186"/>
        <v>0</v>
      </c>
      <c r="N157" s="89">
        <f t="shared" si="186"/>
        <v>0</v>
      </c>
      <c r="O157" s="89">
        <f t="shared" si="186"/>
        <v>0</v>
      </c>
      <c r="P157" s="89">
        <f t="shared" si="186"/>
        <v>0</v>
      </c>
      <c r="Q157" s="89">
        <f t="shared" si="186"/>
        <v>0</v>
      </c>
      <c r="R157" s="89">
        <f t="shared" si="186"/>
        <v>0</v>
      </c>
      <c r="S157" s="89">
        <f t="shared" si="186"/>
        <v>0</v>
      </c>
      <c r="T157" s="89">
        <f t="shared" si="186"/>
        <v>0</v>
      </c>
      <c r="U157" s="89" t="s">
        <v>23</v>
      </c>
    </row>
    <row r="158" spans="1:21">
      <c r="A158" s="57" t="s">
        <v>23</v>
      </c>
      <c r="B158" s="57" t="s">
        <v>23</v>
      </c>
      <c r="C158" s="57" t="s">
        <v>23</v>
      </c>
      <c r="D158" s="57" t="s">
        <v>23</v>
      </c>
      <c r="E158" s="48">
        <v>0</v>
      </c>
      <c r="F158" s="48">
        <v>0</v>
      </c>
      <c r="G158" s="48">
        <v>0</v>
      </c>
      <c r="H158" s="48">
        <v>0</v>
      </c>
      <c r="I158" s="48">
        <v>0</v>
      </c>
      <c r="J158" s="48" t="s">
        <v>23</v>
      </c>
      <c r="K158" s="48">
        <v>0</v>
      </c>
      <c r="L158" s="48">
        <v>0</v>
      </c>
      <c r="M158" s="48">
        <v>0</v>
      </c>
      <c r="N158" s="48">
        <v>0</v>
      </c>
      <c r="O158" s="48">
        <v>0</v>
      </c>
      <c r="P158" s="48">
        <f t="shared" si="170"/>
        <v>0</v>
      </c>
      <c r="Q158" s="48">
        <f t="shared" si="171"/>
        <v>0</v>
      </c>
      <c r="R158" s="48">
        <f t="shared" si="172"/>
        <v>0</v>
      </c>
      <c r="S158" s="48">
        <f t="shared" si="173"/>
        <v>0</v>
      </c>
      <c r="T158" s="48">
        <f t="shared" si="174"/>
        <v>0</v>
      </c>
      <c r="U158" s="48" t="s">
        <v>23</v>
      </c>
    </row>
    <row r="159" spans="1:21" ht="63">
      <c r="A159" s="69" t="s">
        <v>366</v>
      </c>
      <c r="B159" s="70" t="s">
        <v>367</v>
      </c>
      <c r="C159" s="71" t="s">
        <v>22</v>
      </c>
      <c r="D159" s="71" t="str">
        <f t="shared" ref="D159" si="187">IF(NOT(SUM(D161)=0),SUM(D161),"нд")</f>
        <v>нд</v>
      </c>
      <c r="E159" s="89">
        <f t="shared" ref="E159:I159" si="188">SUM(E161)</f>
        <v>0</v>
      </c>
      <c r="F159" s="89">
        <f t="shared" si="188"/>
        <v>0</v>
      </c>
      <c r="G159" s="89">
        <f t="shared" si="188"/>
        <v>0</v>
      </c>
      <c r="H159" s="89">
        <f t="shared" si="188"/>
        <v>0</v>
      </c>
      <c r="I159" s="89">
        <f t="shared" si="188"/>
        <v>0</v>
      </c>
      <c r="J159" s="89" t="s">
        <v>23</v>
      </c>
      <c r="K159" s="89">
        <f t="shared" ref="K159:T159" si="189">SUM(K161)</f>
        <v>0</v>
      </c>
      <c r="L159" s="89">
        <f t="shared" si="189"/>
        <v>0</v>
      </c>
      <c r="M159" s="89">
        <f t="shared" si="189"/>
        <v>0</v>
      </c>
      <c r="N159" s="89">
        <f t="shared" si="189"/>
        <v>0</v>
      </c>
      <c r="O159" s="89">
        <f t="shared" si="189"/>
        <v>0</v>
      </c>
      <c r="P159" s="89">
        <f t="shared" si="189"/>
        <v>0</v>
      </c>
      <c r="Q159" s="89">
        <f t="shared" si="189"/>
        <v>0</v>
      </c>
      <c r="R159" s="89">
        <f t="shared" si="189"/>
        <v>0</v>
      </c>
      <c r="S159" s="89">
        <f t="shared" si="189"/>
        <v>0</v>
      </c>
      <c r="T159" s="89">
        <f t="shared" si="189"/>
        <v>0</v>
      </c>
      <c r="U159" s="89" t="s">
        <v>23</v>
      </c>
    </row>
    <row r="160" spans="1:21">
      <c r="A160" s="84" t="s">
        <v>437</v>
      </c>
      <c r="B160" s="42" t="s">
        <v>28</v>
      </c>
      <c r="C160" s="34" t="s">
        <v>22</v>
      </c>
      <c r="D160" s="34" t="str">
        <f t="shared" ref="D160" si="190">IF(NOT(SUM(D161)=0),SUM(D161),"нд")</f>
        <v>нд</v>
      </c>
      <c r="E160" s="35">
        <f t="shared" ref="E160:I160" si="191">SUM(E161)</f>
        <v>0</v>
      </c>
      <c r="F160" s="35">
        <f t="shared" si="191"/>
        <v>0</v>
      </c>
      <c r="G160" s="35">
        <f t="shared" si="191"/>
        <v>0</v>
      </c>
      <c r="H160" s="35">
        <f t="shared" si="191"/>
        <v>0</v>
      </c>
      <c r="I160" s="35">
        <f t="shared" si="191"/>
        <v>0</v>
      </c>
      <c r="J160" s="35" t="s">
        <v>23</v>
      </c>
      <c r="K160" s="35">
        <f t="shared" ref="K160:T160" si="192">SUM(K161)</f>
        <v>0</v>
      </c>
      <c r="L160" s="35">
        <f t="shared" si="192"/>
        <v>0</v>
      </c>
      <c r="M160" s="35">
        <f t="shared" si="192"/>
        <v>0</v>
      </c>
      <c r="N160" s="35">
        <f t="shared" si="192"/>
        <v>0</v>
      </c>
      <c r="O160" s="35">
        <f t="shared" si="192"/>
        <v>0</v>
      </c>
      <c r="P160" s="35">
        <f t="shared" si="192"/>
        <v>0</v>
      </c>
      <c r="Q160" s="35">
        <f t="shared" si="192"/>
        <v>0</v>
      </c>
      <c r="R160" s="35">
        <f t="shared" si="192"/>
        <v>0</v>
      </c>
      <c r="S160" s="35">
        <f t="shared" si="192"/>
        <v>0</v>
      </c>
      <c r="T160" s="35">
        <f t="shared" si="192"/>
        <v>0</v>
      </c>
      <c r="U160" s="35" t="s">
        <v>23</v>
      </c>
    </row>
    <row r="161" spans="1:21" ht="78.75">
      <c r="A161" s="100" t="s">
        <v>438</v>
      </c>
      <c r="B161" s="101" t="s">
        <v>439</v>
      </c>
      <c r="C161" s="102" t="s">
        <v>440</v>
      </c>
      <c r="D161" s="78" t="s">
        <v>23</v>
      </c>
      <c r="E161" s="48">
        <v>0</v>
      </c>
      <c r="F161" s="48">
        <v>0</v>
      </c>
      <c r="G161" s="48">
        <v>0</v>
      </c>
      <c r="H161" s="48">
        <v>0</v>
      </c>
      <c r="I161" s="48">
        <v>0</v>
      </c>
      <c r="J161" s="47" t="s">
        <v>23</v>
      </c>
      <c r="K161" s="48">
        <v>0</v>
      </c>
      <c r="L161" s="48">
        <v>0</v>
      </c>
      <c r="M161" s="48">
        <v>0</v>
      </c>
      <c r="N161" s="48">
        <v>0</v>
      </c>
      <c r="O161" s="48">
        <v>0</v>
      </c>
      <c r="P161" s="48">
        <f t="shared" ref="P161" si="193">K161-E161</f>
        <v>0</v>
      </c>
      <c r="Q161" s="48">
        <f t="shared" ref="Q161" si="194">L161-F161</f>
        <v>0</v>
      </c>
      <c r="R161" s="48">
        <f t="shared" ref="R161" si="195">M161-G161</f>
        <v>0</v>
      </c>
      <c r="S161" s="48">
        <f t="shared" ref="S161" si="196">N161-H161</f>
        <v>0</v>
      </c>
      <c r="T161" s="48">
        <f t="shared" ref="T161" si="197">O161-I161</f>
        <v>0</v>
      </c>
      <c r="U161" s="47" t="s">
        <v>23</v>
      </c>
    </row>
    <row r="162" spans="1:21" ht="63">
      <c r="A162" s="69" t="s">
        <v>368</v>
      </c>
      <c r="B162" s="70" t="s">
        <v>369</v>
      </c>
      <c r="C162" s="71" t="s">
        <v>22</v>
      </c>
      <c r="D162" s="71" t="str">
        <f t="shared" ref="D162" si="198">IF(NOT(SUM(D163)=0),SUM(D163),"нд")</f>
        <v>нд</v>
      </c>
      <c r="E162" s="89">
        <f t="shared" ref="E162:I162" si="199">SUM(E163)</f>
        <v>0</v>
      </c>
      <c r="F162" s="89">
        <f t="shared" si="199"/>
        <v>0</v>
      </c>
      <c r="G162" s="89">
        <f t="shared" si="199"/>
        <v>0</v>
      </c>
      <c r="H162" s="89">
        <f t="shared" si="199"/>
        <v>0</v>
      </c>
      <c r="I162" s="89">
        <f t="shared" si="199"/>
        <v>0</v>
      </c>
      <c r="J162" s="89" t="s">
        <v>23</v>
      </c>
      <c r="K162" s="89">
        <f t="shared" ref="K162:T162" si="200">SUM(K163)</f>
        <v>0</v>
      </c>
      <c r="L162" s="89">
        <f t="shared" si="200"/>
        <v>0</v>
      </c>
      <c r="M162" s="89">
        <f t="shared" si="200"/>
        <v>0</v>
      </c>
      <c r="N162" s="89">
        <f t="shared" si="200"/>
        <v>0</v>
      </c>
      <c r="O162" s="89">
        <f t="shared" si="200"/>
        <v>0</v>
      </c>
      <c r="P162" s="89">
        <f t="shared" si="200"/>
        <v>0</v>
      </c>
      <c r="Q162" s="89">
        <f t="shared" si="200"/>
        <v>0</v>
      </c>
      <c r="R162" s="89">
        <f t="shared" si="200"/>
        <v>0</v>
      </c>
      <c r="S162" s="89">
        <f t="shared" si="200"/>
        <v>0</v>
      </c>
      <c r="T162" s="89">
        <f t="shared" si="200"/>
        <v>0</v>
      </c>
      <c r="U162" s="89" t="s">
        <v>23</v>
      </c>
    </row>
    <row r="163" spans="1:21">
      <c r="A163" s="57" t="s">
        <v>23</v>
      </c>
      <c r="B163" s="57" t="s">
        <v>23</v>
      </c>
      <c r="C163" s="57" t="s">
        <v>23</v>
      </c>
      <c r="D163" s="57" t="s">
        <v>23</v>
      </c>
      <c r="E163" s="48">
        <v>0</v>
      </c>
      <c r="F163" s="48">
        <v>0</v>
      </c>
      <c r="G163" s="48">
        <v>0</v>
      </c>
      <c r="H163" s="48">
        <v>0</v>
      </c>
      <c r="I163" s="48">
        <v>0</v>
      </c>
      <c r="J163" s="48" t="s">
        <v>23</v>
      </c>
      <c r="K163" s="48">
        <v>0</v>
      </c>
      <c r="L163" s="48">
        <v>0</v>
      </c>
      <c r="M163" s="48">
        <v>0</v>
      </c>
      <c r="N163" s="48">
        <v>0</v>
      </c>
      <c r="O163" s="48">
        <v>0</v>
      </c>
      <c r="P163" s="48">
        <f t="shared" si="170"/>
        <v>0</v>
      </c>
      <c r="Q163" s="48">
        <f t="shared" si="171"/>
        <v>0</v>
      </c>
      <c r="R163" s="48">
        <f t="shared" si="172"/>
        <v>0</v>
      </c>
      <c r="S163" s="48">
        <f t="shared" si="173"/>
        <v>0</v>
      </c>
      <c r="T163" s="48">
        <f t="shared" si="174"/>
        <v>0</v>
      </c>
      <c r="U163" s="48" t="s">
        <v>23</v>
      </c>
    </row>
    <row r="164" spans="1:21" ht="63">
      <c r="A164" s="69" t="s">
        <v>370</v>
      </c>
      <c r="B164" s="70" t="s">
        <v>371</v>
      </c>
      <c r="C164" s="71" t="s">
        <v>22</v>
      </c>
      <c r="D164" s="71" t="str">
        <f t="shared" ref="D164" si="201">IF(NOT(SUM(D165)=0),SUM(D165),"нд")</f>
        <v>нд</v>
      </c>
      <c r="E164" s="89">
        <f t="shared" ref="E164:I164" si="202">SUM(E165)</f>
        <v>0</v>
      </c>
      <c r="F164" s="89">
        <f t="shared" si="202"/>
        <v>0</v>
      </c>
      <c r="G164" s="89">
        <f t="shared" si="202"/>
        <v>0</v>
      </c>
      <c r="H164" s="89">
        <f t="shared" si="202"/>
        <v>0</v>
      </c>
      <c r="I164" s="89">
        <f t="shared" si="202"/>
        <v>0</v>
      </c>
      <c r="J164" s="89" t="s">
        <v>23</v>
      </c>
      <c r="K164" s="89">
        <f t="shared" ref="K164:T164" si="203">SUM(K165)</f>
        <v>0</v>
      </c>
      <c r="L164" s="89">
        <f t="shared" si="203"/>
        <v>0</v>
      </c>
      <c r="M164" s="89">
        <f t="shared" si="203"/>
        <v>0</v>
      </c>
      <c r="N164" s="89">
        <f t="shared" si="203"/>
        <v>0</v>
      </c>
      <c r="O164" s="89">
        <f t="shared" si="203"/>
        <v>0</v>
      </c>
      <c r="P164" s="89">
        <f t="shared" si="203"/>
        <v>0</v>
      </c>
      <c r="Q164" s="89">
        <f t="shared" si="203"/>
        <v>0</v>
      </c>
      <c r="R164" s="89">
        <f t="shared" si="203"/>
        <v>0</v>
      </c>
      <c r="S164" s="89">
        <f t="shared" si="203"/>
        <v>0</v>
      </c>
      <c r="T164" s="89">
        <f t="shared" si="203"/>
        <v>0</v>
      </c>
      <c r="U164" s="89" t="s">
        <v>23</v>
      </c>
    </row>
    <row r="165" spans="1:21">
      <c r="A165" s="57" t="s">
        <v>23</v>
      </c>
      <c r="B165" s="57" t="s">
        <v>23</v>
      </c>
      <c r="C165" s="57" t="s">
        <v>23</v>
      </c>
      <c r="D165" s="57" t="s">
        <v>23</v>
      </c>
      <c r="E165" s="48">
        <v>0</v>
      </c>
      <c r="F165" s="48">
        <v>0</v>
      </c>
      <c r="G165" s="48">
        <v>0</v>
      </c>
      <c r="H165" s="48">
        <v>0</v>
      </c>
      <c r="I165" s="48">
        <v>0</v>
      </c>
      <c r="J165" s="47" t="s">
        <v>23</v>
      </c>
      <c r="K165" s="48">
        <v>0</v>
      </c>
      <c r="L165" s="48">
        <v>0</v>
      </c>
      <c r="M165" s="48">
        <v>0</v>
      </c>
      <c r="N165" s="48">
        <v>0</v>
      </c>
      <c r="O165" s="48">
        <v>0</v>
      </c>
      <c r="P165" s="48">
        <f t="shared" si="170"/>
        <v>0</v>
      </c>
      <c r="Q165" s="48">
        <f t="shared" si="171"/>
        <v>0</v>
      </c>
      <c r="R165" s="48">
        <f t="shared" si="172"/>
        <v>0</v>
      </c>
      <c r="S165" s="48">
        <f t="shared" si="173"/>
        <v>0</v>
      </c>
      <c r="T165" s="48">
        <f t="shared" si="174"/>
        <v>0</v>
      </c>
      <c r="U165" s="48" t="s">
        <v>23</v>
      </c>
    </row>
    <row r="166" spans="1:21" ht="63">
      <c r="A166" s="65" t="s">
        <v>372</v>
      </c>
      <c r="B166" s="66" t="s">
        <v>373</v>
      </c>
      <c r="C166" s="67" t="s">
        <v>22</v>
      </c>
      <c r="D166" s="68" t="str">
        <f t="shared" ref="D166" si="204">IF(NOT(SUM(D167,D169)=0),SUM(D167,D169),"нд")</f>
        <v>нд</v>
      </c>
      <c r="E166" s="88">
        <f t="shared" ref="E166:I166" si="205">SUM(E167,E169)</f>
        <v>0</v>
      </c>
      <c r="F166" s="88">
        <f t="shared" si="205"/>
        <v>0</v>
      </c>
      <c r="G166" s="88">
        <f t="shared" si="205"/>
        <v>0</v>
      </c>
      <c r="H166" s="88">
        <f t="shared" si="205"/>
        <v>0</v>
      </c>
      <c r="I166" s="88">
        <f t="shared" si="205"/>
        <v>0</v>
      </c>
      <c r="J166" s="88" t="s">
        <v>23</v>
      </c>
      <c r="K166" s="88">
        <f t="shared" ref="K166:O166" si="206">SUM(K167,K169)</f>
        <v>0</v>
      </c>
      <c r="L166" s="88">
        <f t="shared" si="206"/>
        <v>0</v>
      </c>
      <c r="M166" s="88">
        <f t="shared" si="206"/>
        <v>0</v>
      </c>
      <c r="N166" s="88">
        <f t="shared" si="206"/>
        <v>0</v>
      </c>
      <c r="O166" s="88">
        <f t="shared" si="206"/>
        <v>0</v>
      </c>
      <c r="P166" s="88">
        <f t="shared" ref="P166:T166" si="207">SUM(P167,P169)</f>
        <v>0</v>
      </c>
      <c r="Q166" s="88">
        <f t="shared" si="207"/>
        <v>0</v>
      </c>
      <c r="R166" s="88">
        <f t="shared" si="207"/>
        <v>0</v>
      </c>
      <c r="S166" s="88">
        <f t="shared" si="207"/>
        <v>0</v>
      </c>
      <c r="T166" s="88">
        <f t="shared" si="207"/>
        <v>0</v>
      </c>
      <c r="U166" s="88" t="s">
        <v>23</v>
      </c>
    </row>
    <row r="167" spans="1:21" ht="31.5" customHeight="1">
      <c r="A167" s="69" t="s">
        <v>374</v>
      </c>
      <c r="B167" s="70" t="s">
        <v>375</v>
      </c>
      <c r="C167" s="71" t="s">
        <v>22</v>
      </c>
      <c r="D167" s="71" t="str">
        <f t="shared" ref="D167" si="208">IF(NOT(SUM(D168)=0),SUM(D168),"нд")</f>
        <v>нд</v>
      </c>
      <c r="E167" s="89">
        <f t="shared" ref="E167:I167" si="209">SUM(E168)</f>
        <v>0</v>
      </c>
      <c r="F167" s="89">
        <f t="shared" si="209"/>
        <v>0</v>
      </c>
      <c r="G167" s="89">
        <f t="shared" si="209"/>
        <v>0</v>
      </c>
      <c r="H167" s="89">
        <f t="shared" si="209"/>
        <v>0</v>
      </c>
      <c r="I167" s="89">
        <f t="shared" si="209"/>
        <v>0</v>
      </c>
      <c r="J167" s="89" t="s">
        <v>23</v>
      </c>
      <c r="K167" s="89">
        <f t="shared" ref="K167:T167" si="210">SUM(K168)</f>
        <v>0</v>
      </c>
      <c r="L167" s="89">
        <f t="shared" si="210"/>
        <v>0</v>
      </c>
      <c r="M167" s="89">
        <f t="shared" si="210"/>
        <v>0</v>
      </c>
      <c r="N167" s="89">
        <f t="shared" si="210"/>
        <v>0</v>
      </c>
      <c r="O167" s="89">
        <f t="shared" si="210"/>
        <v>0</v>
      </c>
      <c r="P167" s="89">
        <f t="shared" si="210"/>
        <v>0</v>
      </c>
      <c r="Q167" s="89">
        <f t="shared" si="210"/>
        <v>0</v>
      </c>
      <c r="R167" s="89">
        <f t="shared" si="210"/>
        <v>0</v>
      </c>
      <c r="S167" s="89">
        <f t="shared" si="210"/>
        <v>0</v>
      </c>
      <c r="T167" s="89">
        <f t="shared" si="210"/>
        <v>0</v>
      </c>
      <c r="U167" s="89" t="s">
        <v>23</v>
      </c>
    </row>
    <row r="168" spans="1:21">
      <c r="A168" s="57" t="s">
        <v>23</v>
      </c>
      <c r="B168" s="57" t="s">
        <v>23</v>
      </c>
      <c r="C168" s="57" t="s">
        <v>23</v>
      </c>
      <c r="D168" s="57" t="s">
        <v>23</v>
      </c>
      <c r="E168" s="48">
        <v>0</v>
      </c>
      <c r="F168" s="48">
        <v>0</v>
      </c>
      <c r="G168" s="48">
        <v>0</v>
      </c>
      <c r="H168" s="48">
        <v>0</v>
      </c>
      <c r="I168" s="48">
        <v>0</v>
      </c>
      <c r="J168" s="48" t="s">
        <v>23</v>
      </c>
      <c r="K168" s="48">
        <v>0</v>
      </c>
      <c r="L168" s="48">
        <v>0</v>
      </c>
      <c r="M168" s="48">
        <v>0</v>
      </c>
      <c r="N168" s="48">
        <v>0</v>
      </c>
      <c r="O168" s="48">
        <v>0</v>
      </c>
      <c r="P168" s="48">
        <f t="shared" si="170"/>
        <v>0</v>
      </c>
      <c r="Q168" s="48">
        <f t="shared" si="171"/>
        <v>0</v>
      </c>
      <c r="R168" s="48">
        <f t="shared" si="172"/>
        <v>0</v>
      </c>
      <c r="S168" s="48">
        <f t="shared" si="173"/>
        <v>0</v>
      </c>
      <c r="T168" s="48">
        <f t="shared" si="174"/>
        <v>0</v>
      </c>
      <c r="U168" s="48" t="s">
        <v>23</v>
      </c>
    </row>
    <row r="169" spans="1:21" ht="47.25" customHeight="1">
      <c r="A169" s="69" t="s">
        <v>376</v>
      </c>
      <c r="B169" s="70" t="s">
        <v>377</v>
      </c>
      <c r="C169" s="71" t="s">
        <v>22</v>
      </c>
      <c r="D169" s="71" t="str">
        <f t="shared" ref="D169" si="211">IF(NOT(SUM(D170)=0),SUM(D170),"нд")</f>
        <v>нд</v>
      </c>
      <c r="E169" s="89">
        <f t="shared" ref="E169:I169" si="212">SUM(E170)</f>
        <v>0</v>
      </c>
      <c r="F169" s="89">
        <f t="shared" si="212"/>
        <v>0</v>
      </c>
      <c r="G169" s="89">
        <f t="shared" si="212"/>
        <v>0</v>
      </c>
      <c r="H169" s="89">
        <f t="shared" si="212"/>
        <v>0</v>
      </c>
      <c r="I169" s="89">
        <f t="shared" si="212"/>
        <v>0</v>
      </c>
      <c r="J169" s="89" t="s">
        <v>23</v>
      </c>
      <c r="K169" s="89">
        <f t="shared" ref="K169:T169" si="213">SUM(K170)</f>
        <v>0</v>
      </c>
      <c r="L169" s="89">
        <f t="shared" si="213"/>
        <v>0</v>
      </c>
      <c r="M169" s="89">
        <f t="shared" si="213"/>
        <v>0</v>
      </c>
      <c r="N169" s="89">
        <f t="shared" si="213"/>
        <v>0</v>
      </c>
      <c r="O169" s="89">
        <f t="shared" si="213"/>
        <v>0</v>
      </c>
      <c r="P169" s="89">
        <f t="shared" si="213"/>
        <v>0</v>
      </c>
      <c r="Q169" s="89">
        <f t="shared" si="213"/>
        <v>0</v>
      </c>
      <c r="R169" s="89">
        <f t="shared" si="213"/>
        <v>0</v>
      </c>
      <c r="S169" s="89">
        <f t="shared" si="213"/>
        <v>0</v>
      </c>
      <c r="T169" s="89">
        <f t="shared" si="213"/>
        <v>0</v>
      </c>
      <c r="U169" s="89" t="s">
        <v>23</v>
      </c>
    </row>
    <row r="170" spans="1:21">
      <c r="A170" s="57" t="s">
        <v>23</v>
      </c>
      <c r="B170" s="57" t="s">
        <v>23</v>
      </c>
      <c r="C170" s="57" t="s">
        <v>23</v>
      </c>
      <c r="D170" s="57" t="s">
        <v>23</v>
      </c>
      <c r="E170" s="48">
        <v>0</v>
      </c>
      <c r="F170" s="48">
        <v>0</v>
      </c>
      <c r="G170" s="48">
        <v>0</v>
      </c>
      <c r="H170" s="48">
        <v>0</v>
      </c>
      <c r="I170" s="48">
        <v>0</v>
      </c>
      <c r="J170" s="48" t="s">
        <v>23</v>
      </c>
      <c r="K170" s="48">
        <v>0</v>
      </c>
      <c r="L170" s="48">
        <v>0</v>
      </c>
      <c r="M170" s="48">
        <v>0</v>
      </c>
      <c r="N170" s="48">
        <v>0</v>
      </c>
      <c r="O170" s="48">
        <v>0</v>
      </c>
      <c r="P170" s="48">
        <f t="shared" si="170"/>
        <v>0</v>
      </c>
      <c r="Q170" s="48">
        <f t="shared" si="171"/>
        <v>0</v>
      </c>
      <c r="R170" s="48">
        <f t="shared" si="172"/>
        <v>0</v>
      </c>
      <c r="S170" s="48">
        <f t="shared" si="173"/>
        <v>0</v>
      </c>
      <c r="T170" s="48">
        <f t="shared" si="174"/>
        <v>0</v>
      </c>
      <c r="U170" s="47" t="s">
        <v>23</v>
      </c>
    </row>
    <row r="171" spans="1:21" ht="94.5">
      <c r="A171" s="61" t="s">
        <v>378</v>
      </c>
      <c r="B171" s="62" t="s">
        <v>379</v>
      </c>
      <c r="C171" s="63" t="s">
        <v>22</v>
      </c>
      <c r="D171" s="64" t="str">
        <f t="shared" ref="D171" si="214">IF(NOT(SUM(D172,D174)=0),SUM(D172,D174),"нд")</f>
        <v>нд</v>
      </c>
      <c r="E171" s="87">
        <f t="shared" ref="E171:I171" si="215">SUM(E172,E174)</f>
        <v>0</v>
      </c>
      <c r="F171" s="87">
        <f t="shared" si="215"/>
        <v>0</v>
      </c>
      <c r="G171" s="87">
        <f t="shared" si="215"/>
        <v>0</v>
      </c>
      <c r="H171" s="87">
        <f t="shared" si="215"/>
        <v>0</v>
      </c>
      <c r="I171" s="87">
        <f t="shared" si="215"/>
        <v>0</v>
      </c>
      <c r="J171" s="87" t="s">
        <v>23</v>
      </c>
      <c r="K171" s="87">
        <f t="shared" ref="K171:O171" si="216">SUM(K172,K174)</f>
        <v>0</v>
      </c>
      <c r="L171" s="87">
        <f t="shared" si="216"/>
        <v>0</v>
      </c>
      <c r="M171" s="87">
        <f t="shared" si="216"/>
        <v>0</v>
      </c>
      <c r="N171" s="87">
        <f t="shared" si="216"/>
        <v>0</v>
      </c>
      <c r="O171" s="87">
        <f t="shared" si="216"/>
        <v>0</v>
      </c>
      <c r="P171" s="87">
        <f t="shared" ref="P171:T171" si="217">SUM(P172,P174)</f>
        <v>0</v>
      </c>
      <c r="Q171" s="87">
        <f t="shared" si="217"/>
        <v>0</v>
      </c>
      <c r="R171" s="87">
        <f t="shared" si="217"/>
        <v>0</v>
      </c>
      <c r="S171" s="87">
        <f t="shared" si="217"/>
        <v>0</v>
      </c>
      <c r="T171" s="87">
        <f t="shared" si="217"/>
        <v>0</v>
      </c>
      <c r="U171" s="87" t="s">
        <v>23</v>
      </c>
    </row>
    <row r="172" spans="1:21" ht="78.75">
      <c r="A172" s="83" t="s">
        <v>380</v>
      </c>
      <c r="B172" s="66" t="s">
        <v>381</v>
      </c>
      <c r="C172" s="67" t="s">
        <v>22</v>
      </c>
      <c r="D172" s="68" t="str">
        <f t="shared" ref="D172" si="218">IF(NOT(SUM(D173)=0),SUM(D173),"нд")</f>
        <v>нд</v>
      </c>
      <c r="E172" s="88">
        <f t="shared" ref="E172:I172" si="219">SUM(E173)</f>
        <v>0</v>
      </c>
      <c r="F172" s="88">
        <f t="shared" si="219"/>
        <v>0</v>
      </c>
      <c r="G172" s="88">
        <f t="shared" si="219"/>
        <v>0</v>
      </c>
      <c r="H172" s="88">
        <f t="shared" si="219"/>
        <v>0</v>
      </c>
      <c r="I172" s="88">
        <f t="shared" si="219"/>
        <v>0</v>
      </c>
      <c r="J172" s="88" t="s">
        <v>23</v>
      </c>
      <c r="K172" s="88">
        <f t="shared" ref="K172:T172" si="220">SUM(K173)</f>
        <v>0</v>
      </c>
      <c r="L172" s="88">
        <f t="shared" si="220"/>
        <v>0</v>
      </c>
      <c r="M172" s="88">
        <f t="shared" si="220"/>
        <v>0</v>
      </c>
      <c r="N172" s="88">
        <f t="shared" si="220"/>
        <v>0</v>
      </c>
      <c r="O172" s="88">
        <f t="shared" si="220"/>
        <v>0</v>
      </c>
      <c r="P172" s="88">
        <f t="shared" si="220"/>
        <v>0</v>
      </c>
      <c r="Q172" s="88">
        <f t="shared" si="220"/>
        <v>0</v>
      </c>
      <c r="R172" s="88">
        <f t="shared" si="220"/>
        <v>0</v>
      </c>
      <c r="S172" s="88">
        <f t="shared" si="220"/>
        <v>0</v>
      </c>
      <c r="T172" s="88">
        <f t="shared" si="220"/>
        <v>0</v>
      </c>
      <c r="U172" s="88" t="s">
        <v>23</v>
      </c>
    </row>
    <row r="173" spans="1:21">
      <c r="A173" s="57" t="s">
        <v>23</v>
      </c>
      <c r="B173" s="57" t="s">
        <v>23</v>
      </c>
      <c r="C173" s="57" t="s">
        <v>23</v>
      </c>
      <c r="D173" s="57" t="s">
        <v>23</v>
      </c>
      <c r="E173" s="48">
        <v>0</v>
      </c>
      <c r="F173" s="48">
        <v>0</v>
      </c>
      <c r="G173" s="48">
        <v>0</v>
      </c>
      <c r="H173" s="48">
        <v>0</v>
      </c>
      <c r="I173" s="48">
        <v>0</v>
      </c>
      <c r="J173" s="48" t="s">
        <v>23</v>
      </c>
      <c r="K173" s="48">
        <v>0</v>
      </c>
      <c r="L173" s="48">
        <v>0</v>
      </c>
      <c r="M173" s="48">
        <v>0</v>
      </c>
      <c r="N173" s="48">
        <v>0</v>
      </c>
      <c r="O173" s="48">
        <v>0</v>
      </c>
      <c r="P173" s="48">
        <f t="shared" si="170"/>
        <v>0</v>
      </c>
      <c r="Q173" s="48">
        <f t="shared" si="171"/>
        <v>0</v>
      </c>
      <c r="R173" s="48">
        <f t="shared" si="172"/>
        <v>0</v>
      </c>
      <c r="S173" s="48">
        <f t="shared" si="173"/>
        <v>0</v>
      </c>
      <c r="T173" s="48">
        <f t="shared" si="174"/>
        <v>0</v>
      </c>
      <c r="U173" s="48" t="s">
        <v>23</v>
      </c>
    </row>
    <row r="174" spans="1:21" ht="78.75">
      <c r="A174" s="65" t="s">
        <v>382</v>
      </c>
      <c r="B174" s="66" t="s">
        <v>383</v>
      </c>
      <c r="C174" s="67" t="s">
        <v>22</v>
      </c>
      <c r="D174" s="68" t="str">
        <f t="shared" ref="D174" si="221">IF(NOT(SUM(D175)=0),SUM(D175),"нд")</f>
        <v>нд</v>
      </c>
      <c r="E174" s="88">
        <f t="shared" ref="E174:I174" si="222">SUM(E175)</f>
        <v>0</v>
      </c>
      <c r="F174" s="88">
        <f t="shared" si="222"/>
        <v>0</v>
      </c>
      <c r="G174" s="88">
        <f t="shared" si="222"/>
        <v>0</v>
      </c>
      <c r="H174" s="88">
        <f t="shared" si="222"/>
        <v>0</v>
      </c>
      <c r="I174" s="88">
        <f t="shared" si="222"/>
        <v>0</v>
      </c>
      <c r="J174" s="88" t="s">
        <v>23</v>
      </c>
      <c r="K174" s="88">
        <f t="shared" ref="K174:T174" si="223">SUM(K175)</f>
        <v>0</v>
      </c>
      <c r="L174" s="88">
        <f t="shared" si="223"/>
        <v>0</v>
      </c>
      <c r="M174" s="88">
        <f t="shared" si="223"/>
        <v>0</v>
      </c>
      <c r="N174" s="88">
        <f t="shared" si="223"/>
        <v>0</v>
      </c>
      <c r="O174" s="88">
        <f t="shared" si="223"/>
        <v>0</v>
      </c>
      <c r="P174" s="88">
        <f t="shared" si="223"/>
        <v>0</v>
      </c>
      <c r="Q174" s="88">
        <f t="shared" si="223"/>
        <v>0</v>
      </c>
      <c r="R174" s="88">
        <f t="shared" si="223"/>
        <v>0</v>
      </c>
      <c r="S174" s="88">
        <f t="shared" si="223"/>
        <v>0</v>
      </c>
      <c r="T174" s="88">
        <f t="shared" si="223"/>
        <v>0</v>
      </c>
      <c r="U174" s="88" t="s">
        <v>23</v>
      </c>
    </row>
    <row r="175" spans="1:21">
      <c r="A175" s="57" t="s">
        <v>23</v>
      </c>
      <c r="B175" s="57" t="s">
        <v>23</v>
      </c>
      <c r="C175" s="57" t="s">
        <v>23</v>
      </c>
      <c r="D175" s="57" t="s">
        <v>23</v>
      </c>
      <c r="E175" s="48">
        <v>0</v>
      </c>
      <c r="F175" s="48">
        <v>0</v>
      </c>
      <c r="G175" s="48">
        <v>0</v>
      </c>
      <c r="H175" s="48">
        <v>0</v>
      </c>
      <c r="I175" s="48">
        <v>0</v>
      </c>
      <c r="J175" s="48" t="s">
        <v>23</v>
      </c>
      <c r="K175" s="48">
        <v>0</v>
      </c>
      <c r="L175" s="48">
        <v>0</v>
      </c>
      <c r="M175" s="48">
        <v>0</v>
      </c>
      <c r="N175" s="48">
        <v>0</v>
      </c>
      <c r="O175" s="48">
        <v>0</v>
      </c>
      <c r="P175" s="48">
        <f t="shared" si="170"/>
        <v>0</v>
      </c>
      <c r="Q175" s="48">
        <f t="shared" si="171"/>
        <v>0</v>
      </c>
      <c r="R175" s="48">
        <f t="shared" si="172"/>
        <v>0</v>
      </c>
      <c r="S175" s="48">
        <f t="shared" si="173"/>
        <v>0</v>
      </c>
      <c r="T175" s="48">
        <f t="shared" si="174"/>
        <v>0</v>
      </c>
      <c r="U175" s="48" t="s">
        <v>23</v>
      </c>
    </row>
    <row r="176" spans="1:21" ht="47.25">
      <c r="A176" s="61" t="s">
        <v>384</v>
      </c>
      <c r="B176" s="62" t="s">
        <v>385</v>
      </c>
      <c r="C176" s="63" t="s">
        <v>22</v>
      </c>
      <c r="D176" s="64" t="str">
        <f t="shared" ref="D176" si="224">IF(NOT(SUM(D177,D182)=0),SUM(D177,D182),"нд")</f>
        <v>нд</v>
      </c>
      <c r="E176" s="87">
        <f t="shared" ref="E176:I176" si="225">SUM(E177,E182)</f>
        <v>0</v>
      </c>
      <c r="F176" s="87">
        <f t="shared" si="225"/>
        <v>0</v>
      </c>
      <c r="G176" s="87">
        <f t="shared" si="225"/>
        <v>0</v>
      </c>
      <c r="H176" s="87">
        <f t="shared" si="225"/>
        <v>0</v>
      </c>
      <c r="I176" s="87">
        <f t="shared" si="225"/>
        <v>0</v>
      </c>
      <c r="J176" s="87" t="s">
        <v>23</v>
      </c>
      <c r="K176" s="87">
        <f t="shared" ref="K176:O176" si="226">SUM(K177,K182)</f>
        <v>0</v>
      </c>
      <c r="L176" s="87">
        <f t="shared" si="226"/>
        <v>0</v>
      </c>
      <c r="M176" s="87">
        <f t="shared" si="226"/>
        <v>0</v>
      </c>
      <c r="N176" s="87">
        <f t="shared" si="226"/>
        <v>0</v>
      </c>
      <c r="O176" s="87">
        <f t="shared" si="226"/>
        <v>0</v>
      </c>
      <c r="P176" s="87">
        <f t="shared" ref="P176:T176" si="227">SUM(P177,P182)</f>
        <v>0</v>
      </c>
      <c r="Q176" s="87">
        <f t="shared" si="227"/>
        <v>0</v>
      </c>
      <c r="R176" s="87">
        <f t="shared" si="227"/>
        <v>0</v>
      </c>
      <c r="S176" s="87">
        <f t="shared" si="227"/>
        <v>0</v>
      </c>
      <c r="T176" s="87">
        <f t="shared" si="227"/>
        <v>0</v>
      </c>
      <c r="U176" s="87" t="s">
        <v>23</v>
      </c>
    </row>
    <row r="177" spans="1:21" ht="31.5">
      <c r="A177" s="52" t="s">
        <v>386</v>
      </c>
      <c r="B177" s="55" t="s">
        <v>76</v>
      </c>
      <c r="C177" s="54" t="s">
        <v>22</v>
      </c>
      <c r="D177" s="36" t="str">
        <f t="shared" ref="D177" si="228">IF(NOT(SUM(D178:D181)=0),SUM(D178:D181),"нд")</f>
        <v>нд</v>
      </c>
      <c r="E177" s="37">
        <f t="shared" ref="E177:I177" si="229">SUM(E178:E181)</f>
        <v>0</v>
      </c>
      <c r="F177" s="37">
        <f t="shared" si="229"/>
        <v>0</v>
      </c>
      <c r="G177" s="37">
        <f t="shared" si="229"/>
        <v>0</v>
      </c>
      <c r="H177" s="37">
        <f t="shared" si="229"/>
        <v>0</v>
      </c>
      <c r="I177" s="37">
        <f t="shared" si="229"/>
        <v>0</v>
      </c>
      <c r="J177" s="37" t="s">
        <v>23</v>
      </c>
      <c r="K177" s="37">
        <f t="shared" ref="K177:O177" si="230">SUM(K178:K181)</f>
        <v>0</v>
      </c>
      <c r="L177" s="37">
        <f t="shared" si="230"/>
        <v>0</v>
      </c>
      <c r="M177" s="37">
        <f t="shared" si="230"/>
        <v>0</v>
      </c>
      <c r="N177" s="37">
        <f t="shared" si="230"/>
        <v>0</v>
      </c>
      <c r="O177" s="37">
        <f t="shared" si="230"/>
        <v>0</v>
      </c>
      <c r="P177" s="37">
        <f t="shared" ref="P177:T177" si="231">SUM(P178:P181)</f>
        <v>0</v>
      </c>
      <c r="Q177" s="37">
        <f t="shared" si="231"/>
        <v>0</v>
      </c>
      <c r="R177" s="37">
        <f t="shared" si="231"/>
        <v>0</v>
      </c>
      <c r="S177" s="37">
        <f t="shared" si="231"/>
        <v>0</v>
      </c>
      <c r="T177" s="37">
        <f t="shared" si="231"/>
        <v>0</v>
      </c>
      <c r="U177" s="37" t="s">
        <v>23</v>
      </c>
    </row>
    <row r="178" spans="1:21" ht="63">
      <c r="A178" s="44" t="s">
        <v>387</v>
      </c>
      <c r="B178" s="72" t="s">
        <v>182</v>
      </c>
      <c r="C178" s="78" t="s">
        <v>183</v>
      </c>
      <c r="D178" s="78" t="s">
        <v>23</v>
      </c>
      <c r="E178" s="48">
        <v>0</v>
      </c>
      <c r="F178" s="48">
        <v>0</v>
      </c>
      <c r="G178" s="48">
        <v>0</v>
      </c>
      <c r="H178" s="48">
        <v>0</v>
      </c>
      <c r="I178" s="48">
        <v>0</v>
      </c>
      <c r="J178" s="47" t="s">
        <v>23</v>
      </c>
      <c r="K178" s="48">
        <v>0</v>
      </c>
      <c r="L178" s="48">
        <v>0</v>
      </c>
      <c r="M178" s="48">
        <v>0</v>
      </c>
      <c r="N178" s="48">
        <v>0</v>
      </c>
      <c r="O178" s="48">
        <v>0</v>
      </c>
      <c r="P178" s="48">
        <f t="shared" si="170"/>
        <v>0</v>
      </c>
      <c r="Q178" s="48">
        <f t="shared" si="171"/>
        <v>0</v>
      </c>
      <c r="R178" s="48">
        <f t="shared" si="172"/>
        <v>0</v>
      </c>
      <c r="S178" s="48">
        <f t="shared" si="173"/>
        <v>0</v>
      </c>
      <c r="T178" s="48">
        <f t="shared" si="174"/>
        <v>0</v>
      </c>
      <c r="U178" s="47" t="s">
        <v>23</v>
      </c>
    </row>
    <row r="179" spans="1:21" ht="63">
      <c r="A179" s="44" t="s">
        <v>388</v>
      </c>
      <c r="B179" s="72" t="s">
        <v>184</v>
      </c>
      <c r="C179" s="73" t="s">
        <v>185</v>
      </c>
      <c r="D179" s="46" t="s">
        <v>23</v>
      </c>
      <c r="E179" s="48">
        <v>0</v>
      </c>
      <c r="F179" s="48">
        <v>0</v>
      </c>
      <c r="G179" s="48">
        <v>0</v>
      </c>
      <c r="H179" s="48">
        <v>0</v>
      </c>
      <c r="I179" s="48">
        <v>0</v>
      </c>
      <c r="J179" s="47" t="s">
        <v>23</v>
      </c>
      <c r="K179" s="48">
        <v>0</v>
      </c>
      <c r="L179" s="48">
        <v>0</v>
      </c>
      <c r="M179" s="48">
        <v>0</v>
      </c>
      <c r="N179" s="48">
        <v>0</v>
      </c>
      <c r="O179" s="48">
        <v>0</v>
      </c>
      <c r="P179" s="48">
        <f t="shared" si="170"/>
        <v>0</v>
      </c>
      <c r="Q179" s="48">
        <f t="shared" si="171"/>
        <v>0</v>
      </c>
      <c r="R179" s="48">
        <f t="shared" si="172"/>
        <v>0</v>
      </c>
      <c r="S179" s="48">
        <f t="shared" si="173"/>
        <v>0</v>
      </c>
      <c r="T179" s="48">
        <f t="shared" si="174"/>
        <v>0</v>
      </c>
      <c r="U179" s="47" t="s">
        <v>23</v>
      </c>
    </row>
    <row r="180" spans="1:21" ht="47.25">
      <c r="A180" s="44" t="s">
        <v>389</v>
      </c>
      <c r="B180" s="72" t="s">
        <v>186</v>
      </c>
      <c r="C180" s="73" t="s">
        <v>187</v>
      </c>
      <c r="D180" s="46" t="s">
        <v>23</v>
      </c>
      <c r="E180" s="48">
        <v>0</v>
      </c>
      <c r="F180" s="48">
        <v>0</v>
      </c>
      <c r="G180" s="48">
        <v>0</v>
      </c>
      <c r="H180" s="48">
        <v>0</v>
      </c>
      <c r="I180" s="48">
        <v>0</v>
      </c>
      <c r="J180" s="47" t="s">
        <v>23</v>
      </c>
      <c r="K180" s="48">
        <v>0</v>
      </c>
      <c r="L180" s="48">
        <v>0</v>
      </c>
      <c r="M180" s="48">
        <v>0</v>
      </c>
      <c r="N180" s="48">
        <v>0</v>
      </c>
      <c r="O180" s="48">
        <v>0</v>
      </c>
      <c r="P180" s="48">
        <f t="shared" si="170"/>
        <v>0</v>
      </c>
      <c r="Q180" s="48">
        <f t="shared" si="171"/>
        <v>0</v>
      </c>
      <c r="R180" s="48">
        <f t="shared" si="172"/>
        <v>0</v>
      </c>
      <c r="S180" s="48">
        <f t="shared" si="173"/>
        <v>0</v>
      </c>
      <c r="T180" s="48">
        <f t="shared" si="174"/>
        <v>0</v>
      </c>
      <c r="U180" s="47" t="s">
        <v>23</v>
      </c>
    </row>
    <row r="181" spans="1:21" ht="47.25">
      <c r="A181" s="44" t="s">
        <v>390</v>
      </c>
      <c r="B181" s="72" t="s">
        <v>391</v>
      </c>
      <c r="C181" s="73" t="s">
        <v>392</v>
      </c>
      <c r="D181" s="46" t="s">
        <v>23</v>
      </c>
      <c r="E181" s="48">
        <v>0</v>
      </c>
      <c r="F181" s="48">
        <v>0</v>
      </c>
      <c r="G181" s="48">
        <v>0</v>
      </c>
      <c r="H181" s="48">
        <v>0</v>
      </c>
      <c r="I181" s="48">
        <v>0</v>
      </c>
      <c r="J181" s="47" t="s">
        <v>23</v>
      </c>
      <c r="K181" s="48">
        <v>0</v>
      </c>
      <c r="L181" s="48">
        <v>0</v>
      </c>
      <c r="M181" s="48">
        <v>0</v>
      </c>
      <c r="N181" s="48">
        <v>0</v>
      </c>
      <c r="O181" s="48">
        <v>0</v>
      </c>
      <c r="P181" s="48">
        <f t="shared" si="170"/>
        <v>0</v>
      </c>
      <c r="Q181" s="48">
        <f t="shared" si="171"/>
        <v>0</v>
      </c>
      <c r="R181" s="48">
        <f t="shared" si="172"/>
        <v>0</v>
      </c>
      <c r="S181" s="48">
        <f t="shared" si="173"/>
        <v>0</v>
      </c>
      <c r="T181" s="48">
        <f t="shared" si="174"/>
        <v>0</v>
      </c>
      <c r="U181" s="47" t="s">
        <v>23</v>
      </c>
    </row>
    <row r="182" spans="1:21" ht="15.75" customHeight="1">
      <c r="A182" s="84" t="s">
        <v>393</v>
      </c>
      <c r="B182" s="42" t="s">
        <v>28</v>
      </c>
      <c r="C182" s="34" t="s">
        <v>22</v>
      </c>
      <c r="D182" s="34" t="str">
        <f t="shared" ref="D182" si="232">IF(NOT(SUM(D183)=0),SUM(D183),"нд")</f>
        <v>нд</v>
      </c>
      <c r="E182" s="35">
        <f t="shared" ref="E182:I182" si="233">SUM(E183)</f>
        <v>0</v>
      </c>
      <c r="F182" s="35">
        <f t="shared" si="233"/>
        <v>0</v>
      </c>
      <c r="G182" s="35">
        <f t="shared" si="233"/>
        <v>0</v>
      </c>
      <c r="H182" s="35">
        <f t="shared" si="233"/>
        <v>0</v>
      </c>
      <c r="I182" s="35">
        <f t="shared" si="233"/>
        <v>0</v>
      </c>
      <c r="J182" s="35" t="s">
        <v>23</v>
      </c>
      <c r="K182" s="35">
        <f t="shared" ref="K182:T182" si="234">SUM(K183)</f>
        <v>0</v>
      </c>
      <c r="L182" s="35">
        <f t="shared" si="234"/>
        <v>0</v>
      </c>
      <c r="M182" s="35">
        <f t="shared" si="234"/>
        <v>0</v>
      </c>
      <c r="N182" s="35">
        <f t="shared" si="234"/>
        <v>0</v>
      </c>
      <c r="O182" s="35">
        <f t="shared" si="234"/>
        <v>0</v>
      </c>
      <c r="P182" s="35">
        <f t="shared" si="234"/>
        <v>0</v>
      </c>
      <c r="Q182" s="35">
        <f t="shared" si="234"/>
        <v>0</v>
      </c>
      <c r="R182" s="35">
        <f t="shared" si="234"/>
        <v>0</v>
      </c>
      <c r="S182" s="35">
        <f t="shared" si="234"/>
        <v>0</v>
      </c>
      <c r="T182" s="35">
        <f t="shared" si="234"/>
        <v>0</v>
      </c>
      <c r="U182" s="35" t="s">
        <v>23</v>
      </c>
    </row>
    <row r="183" spans="1:21" ht="63">
      <c r="A183" s="44" t="s">
        <v>394</v>
      </c>
      <c r="B183" s="72" t="s">
        <v>395</v>
      </c>
      <c r="C183" s="46" t="s">
        <v>396</v>
      </c>
      <c r="D183" s="78" t="s">
        <v>23</v>
      </c>
      <c r="E183" s="48">
        <v>0</v>
      </c>
      <c r="F183" s="48">
        <v>0</v>
      </c>
      <c r="G183" s="48">
        <v>0</v>
      </c>
      <c r="H183" s="48">
        <v>0</v>
      </c>
      <c r="I183" s="48">
        <v>0</v>
      </c>
      <c r="J183" s="47" t="s">
        <v>23</v>
      </c>
      <c r="K183" s="48">
        <v>0</v>
      </c>
      <c r="L183" s="48">
        <v>0</v>
      </c>
      <c r="M183" s="48">
        <v>0</v>
      </c>
      <c r="N183" s="48">
        <v>0</v>
      </c>
      <c r="O183" s="48">
        <v>0</v>
      </c>
      <c r="P183" s="48">
        <f t="shared" si="170"/>
        <v>0</v>
      </c>
      <c r="Q183" s="48">
        <f t="shared" si="171"/>
        <v>0</v>
      </c>
      <c r="R183" s="48">
        <f t="shared" si="172"/>
        <v>0</v>
      </c>
      <c r="S183" s="48">
        <f t="shared" si="173"/>
        <v>0</v>
      </c>
      <c r="T183" s="48">
        <f t="shared" si="174"/>
        <v>0</v>
      </c>
      <c r="U183" s="47" t="s">
        <v>23</v>
      </c>
    </row>
    <row r="184" spans="1:21" ht="47.25" customHeight="1">
      <c r="A184" s="61" t="s">
        <v>397</v>
      </c>
      <c r="B184" s="62" t="s">
        <v>398</v>
      </c>
      <c r="C184" s="63" t="s">
        <v>22</v>
      </c>
      <c r="D184" s="64" t="str">
        <f t="shared" ref="D184" si="235">IF(NOT(SUM(D185)=0),SUM(D185),"нд")</f>
        <v>нд</v>
      </c>
      <c r="E184" s="87">
        <f t="shared" ref="E184:I184" si="236">SUM(E185)</f>
        <v>0</v>
      </c>
      <c r="F184" s="87">
        <f t="shared" si="236"/>
        <v>0</v>
      </c>
      <c r="G184" s="87">
        <f t="shared" si="236"/>
        <v>0</v>
      </c>
      <c r="H184" s="87">
        <f t="shared" si="236"/>
        <v>0</v>
      </c>
      <c r="I184" s="87">
        <f t="shared" si="236"/>
        <v>0</v>
      </c>
      <c r="J184" s="87" t="s">
        <v>23</v>
      </c>
      <c r="K184" s="87">
        <f t="shared" ref="K184:T184" si="237">SUM(K185)</f>
        <v>0</v>
      </c>
      <c r="L184" s="87">
        <f t="shared" si="237"/>
        <v>0</v>
      </c>
      <c r="M184" s="87">
        <f t="shared" si="237"/>
        <v>0</v>
      </c>
      <c r="N184" s="87">
        <f t="shared" si="237"/>
        <v>0</v>
      </c>
      <c r="O184" s="87">
        <f t="shared" si="237"/>
        <v>0</v>
      </c>
      <c r="P184" s="87">
        <f t="shared" si="237"/>
        <v>0</v>
      </c>
      <c r="Q184" s="87">
        <f t="shared" si="237"/>
        <v>0</v>
      </c>
      <c r="R184" s="87">
        <f t="shared" si="237"/>
        <v>0</v>
      </c>
      <c r="S184" s="87">
        <f t="shared" si="237"/>
        <v>0</v>
      </c>
      <c r="T184" s="87">
        <f t="shared" si="237"/>
        <v>0</v>
      </c>
      <c r="U184" s="87" t="s">
        <v>23</v>
      </c>
    </row>
    <row r="185" spans="1:21">
      <c r="A185" s="57" t="s">
        <v>23</v>
      </c>
      <c r="B185" s="57" t="s">
        <v>23</v>
      </c>
      <c r="C185" s="57" t="s">
        <v>23</v>
      </c>
      <c r="D185" s="57" t="s">
        <v>23</v>
      </c>
      <c r="E185" s="48">
        <v>0</v>
      </c>
      <c r="F185" s="48">
        <v>0</v>
      </c>
      <c r="G185" s="48">
        <v>0</v>
      </c>
      <c r="H185" s="48">
        <v>0</v>
      </c>
      <c r="I185" s="48">
        <v>0</v>
      </c>
      <c r="J185" s="48" t="s">
        <v>23</v>
      </c>
      <c r="K185" s="48">
        <v>0</v>
      </c>
      <c r="L185" s="48">
        <v>0</v>
      </c>
      <c r="M185" s="48">
        <v>0</v>
      </c>
      <c r="N185" s="48">
        <v>0</v>
      </c>
      <c r="O185" s="48">
        <v>0</v>
      </c>
      <c r="P185" s="48">
        <f t="shared" si="170"/>
        <v>0</v>
      </c>
      <c r="Q185" s="48">
        <f t="shared" si="171"/>
        <v>0</v>
      </c>
      <c r="R185" s="48">
        <f t="shared" si="172"/>
        <v>0</v>
      </c>
      <c r="S185" s="48">
        <f t="shared" si="173"/>
        <v>0</v>
      </c>
      <c r="T185" s="48">
        <f t="shared" si="174"/>
        <v>0</v>
      </c>
      <c r="U185" s="48" t="s">
        <v>23</v>
      </c>
    </row>
    <row r="186" spans="1:21" ht="31.5">
      <c r="A186" s="61" t="s">
        <v>399</v>
      </c>
      <c r="B186" s="62" t="s">
        <v>400</v>
      </c>
      <c r="C186" s="63" t="s">
        <v>22</v>
      </c>
      <c r="D186" s="64" t="str">
        <f t="shared" ref="D186" si="238">IF(NOT(SUM(D187,D204)=0),SUM(D187,D204),"нд")</f>
        <v>нд</v>
      </c>
      <c r="E186" s="87">
        <f t="shared" ref="E186:I186" si="239">SUM(E187,E204)</f>
        <v>0</v>
      </c>
      <c r="F186" s="87">
        <f t="shared" si="239"/>
        <v>0</v>
      </c>
      <c r="G186" s="87">
        <f t="shared" si="239"/>
        <v>0</v>
      </c>
      <c r="H186" s="87">
        <f t="shared" si="239"/>
        <v>0</v>
      </c>
      <c r="I186" s="87">
        <f t="shared" si="239"/>
        <v>0</v>
      </c>
      <c r="J186" s="87" t="s">
        <v>23</v>
      </c>
      <c r="K186" s="87">
        <f t="shared" ref="K186:O186" si="240">SUM(K187,K204)</f>
        <v>0</v>
      </c>
      <c r="L186" s="87">
        <f t="shared" si="240"/>
        <v>0</v>
      </c>
      <c r="M186" s="87">
        <f t="shared" si="240"/>
        <v>0</v>
      </c>
      <c r="N186" s="87">
        <f t="shared" si="240"/>
        <v>0</v>
      </c>
      <c r="O186" s="87">
        <f t="shared" si="240"/>
        <v>0</v>
      </c>
      <c r="P186" s="87">
        <f t="shared" ref="P186:T186" si="241">SUM(P187,P204)</f>
        <v>0</v>
      </c>
      <c r="Q186" s="87">
        <f t="shared" si="241"/>
        <v>0</v>
      </c>
      <c r="R186" s="87">
        <f t="shared" si="241"/>
        <v>0</v>
      </c>
      <c r="S186" s="87">
        <f t="shared" si="241"/>
        <v>0</v>
      </c>
      <c r="T186" s="87">
        <f t="shared" si="241"/>
        <v>0</v>
      </c>
      <c r="U186" s="87" t="s">
        <v>23</v>
      </c>
    </row>
    <row r="187" spans="1:21">
      <c r="A187" s="65" t="s">
        <v>401</v>
      </c>
      <c r="B187" s="66" t="s">
        <v>402</v>
      </c>
      <c r="C187" s="67" t="s">
        <v>22</v>
      </c>
      <c r="D187" s="68" t="str">
        <f t="shared" ref="D187" si="242">IF(NOT(SUM(D188,D199)=0),SUM(D188,D199),"нд")</f>
        <v>нд</v>
      </c>
      <c r="E187" s="88">
        <f t="shared" ref="E187:I187" si="243">SUM(E188,E199)</f>
        <v>0</v>
      </c>
      <c r="F187" s="88">
        <f t="shared" si="243"/>
        <v>0</v>
      </c>
      <c r="G187" s="88">
        <f t="shared" si="243"/>
        <v>0</v>
      </c>
      <c r="H187" s="88">
        <f t="shared" si="243"/>
        <v>0</v>
      </c>
      <c r="I187" s="88">
        <f t="shared" si="243"/>
        <v>0</v>
      </c>
      <c r="J187" s="88" t="s">
        <v>23</v>
      </c>
      <c r="K187" s="88">
        <f t="shared" ref="K187:O187" si="244">SUM(K188,K199)</f>
        <v>0</v>
      </c>
      <c r="L187" s="88">
        <f t="shared" si="244"/>
        <v>0</v>
      </c>
      <c r="M187" s="88">
        <f t="shared" si="244"/>
        <v>0</v>
      </c>
      <c r="N187" s="88">
        <f t="shared" si="244"/>
        <v>0</v>
      </c>
      <c r="O187" s="88">
        <f t="shared" si="244"/>
        <v>0</v>
      </c>
      <c r="P187" s="88">
        <f t="shared" ref="P187:T187" si="245">SUM(P188,P199)</f>
        <v>0</v>
      </c>
      <c r="Q187" s="88">
        <f t="shared" si="245"/>
        <v>0</v>
      </c>
      <c r="R187" s="88">
        <f t="shared" si="245"/>
        <v>0</v>
      </c>
      <c r="S187" s="88">
        <f t="shared" si="245"/>
        <v>0</v>
      </c>
      <c r="T187" s="88">
        <f t="shared" si="245"/>
        <v>0</v>
      </c>
      <c r="U187" s="88" t="s">
        <v>23</v>
      </c>
    </row>
    <row r="188" spans="1:21" ht="15.75" customHeight="1">
      <c r="A188" s="41" t="s">
        <v>403</v>
      </c>
      <c r="B188" s="42" t="s">
        <v>28</v>
      </c>
      <c r="C188" s="34" t="s">
        <v>22</v>
      </c>
      <c r="D188" s="34" t="str">
        <f t="shared" ref="D188" si="246">IF(NOT(SUM(D189:D198)=0),SUM(D189:D198),"нд")</f>
        <v>нд</v>
      </c>
      <c r="E188" s="35">
        <f t="shared" ref="E188:I188" si="247">SUM(E189:E198)</f>
        <v>0</v>
      </c>
      <c r="F188" s="35">
        <f t="shared" si="247"/>
        <v>0</v>
      </c>
      <c r="G188" s="35">
        <f t="shared" si="247"/>
        <v>0</v>
      </c>
      <c r="H188" s="35">
        <f t="shared" si="247"/>
        <v>0</v>
      </c>
      <c r="I188" s="35">
        <f t="shared" si="247"/>
        <v>0</v>
      </c>
      <c r="J188" s="35" t="s">
        <v>23</v>
      </c>
      <c r="K188" s="35">
        <f t="shared" ref="K188:O188" si="248">SUM(K189:K198)</f>
        <v>0</v>
      </c>
      <c r="L188" s="35">
        <f t="shared" si="248"/>
        <v>0</v>
      </c>
      <c r="M188" s="35">
        <f t="shared" si="248"/>
        <v>0</v>
      </c>
      <c r="N188" s="35">
        <f t="shared" si="248"/>
        <v>0</v>
      </c>
      <c r="O188" s="35">
        <f t="shared" si="248"/>
        <v>0</v>
      </c>
      <c r="P188" s="35">
        <f t="shared" ref="P188:T188" si="249">SUM(P189:P198)</f>
        <v>0</v>
      </c>
      <c r="Q188" s="35">
        <f t="shared" si="249"/>
        <v>0</v>
      </c>
      <c r="R188" s="35">
        <f t="shared" si="249"/>
        <v>0</v>
      </c>
      <c r="S188" s="35">
        <f t="shared" si="249"/>
        <v>0</v>
      </c>
      <c r="T188" s="35">
        <f t="shared" si="249"/>
        <v>0</v>
      </c>
      <c r="U188" s="35" t="s">
        <v>23</v>
      </c>
    </row>
    <row r="189" spans="1:21" ht="31.5">
      <c r="A189" s="85" t="s">
        <v>404</v>
      </c>
      <c r="B189" s="51" t="s">
        <v>138</v>
      </c>
      <c r="C189" s="46" t="s">
        <v>139</v>
      </c>
      <c r="D189" s="46" t="s">
        <v>23</v>
      </c>
      <c r="E189" s="48">
        <v>0</v>
      </c>
      <c r="F189" s="48">
        <v>0</v>
      </c>
      <c r="G189" s="48">
        <v>0</v>
      </c>
      <c r="H189" s="48">
        <v>0</v>
      </c>
      <c r="I189" s="48">
        <v>0</v>
      </c>
      <c r="J189" s="47" t="s">
        <v>23</v>
      </c>
      <c r="K189" s="48">
        <v>0</v>
      </c>
      <c r="L189" s="48">
        <v>0</v>
      </c>
      <c r="M189" s="48">
        <v>0</v>
      </c>
      <c r="N189" s="48">
        <v>0</v>
      </c>
      <c r="O189" s="48">
        <v>0</v>
      </c>
      <c r="P189" s="48">
        <f t="shared" si="170"/>
        <v>0</v>
      </c>
      <c r="Q189" s="48">
        <f t="shared" si="171"/>
        <v>0</v>
      </c>
      <c r="R189" s="48">
        <f t="shared" si="172"/>
        <v>0</v>
      </c>
      <c r="S189" s="48">
        <f t="shared" si="173"/>
        <v>0</v>
      </c>
      <c r="T189" s="48">
        <f t="shared" si="174"/>
        <v>0</v>
      </c>
      <c r="U189" s="47" t="s">
        <v>23</v>
      </c>
    </row>
    <row r="190" spans="1:21" ht="31.5">
      <c r="A190" s="85" t="s">
        <v>405</v>
      </c>
      <c r="B190" s="51" t="s">
        <v>140</v>
      </c>
      <c r="C190" s="46" t="s">
        <v>141</v>
      </c>
      <c r="D190" s="46" t="s">
        <v>23</v>
      </c>
      <c r="E190" s="48">
        <v>0</v>
      </c>
      <c r="F190" s="48">
        <v>0</v>
      </c>
      <c r="G190" s="48">
        <v>0</v>
      </c>
      <c r="H190" s="48">
        <v>0</v>
      </c>
      <c r="I190" s="48">
        <v>0</v>
      </c>
      <c r="J190" s="47" t="s">
        <v>23</v>
      </c>
      <c r="K190" s="48">
        <v>0</v>
      </c>
      <c r="L190" s="48">
        <v>0</v>
      </c>
      <c r="M190" s="48">
        <v>0</v>
      </c>
      <c r="N190" s="48">
        <v>0</v>
      </c>
      <c r="O190" s="48">
        <v>0</v>
      </c>
      <c r="P190" s="48">
        <f t="shared" si="170"/>
        <v>0</v>
      </c>
      <c r="Q190" s="48">
        <f t="shared" si="171"/>
        <v>0</v>
      </c>
      <c r="R190" s="48">
        <f t="shared" si="172"/>
        <v>0</v>
      </c>
      <c r="S190" s="48">
        <f t="shared" si="173"/>
        <v>0</v>
      </c>
      <c r="T190" s="48">
        <f t="shared" si="174"/>
        <v>0</v>
      </c>
      <c r="U190" s="47" t="s">
        <v>23</v>
      </c>
    </row>
    <row r="191" spans="1:21">
      <c r="A191" s="85" t="s">
        <v>406</v>
      </c>
      <c r="B191" s="51" t="s">
        <v>142</v>
      </c>
      <c r="C191" s="46" t="s">
        <v>143</v>
      </c>
      <c r="D191" s="46" t="s">
        <v>23</v>
      </c>
      <c r="E191" s="48">
        <v>0</v>
      </c>
      <c r="F191" s="48">
        <v>0</v>
      </c>
      <c r="G191" s="48">
        <v>0</v>
      </c>
      <c r="H191" s="48">
        <v>0</v>
      </c>
      <c r="I191" s="48">
        <v>0</v>
      </c>
      <c r="J191" s="47" t="s">
        <v>23</v>
      </c>
      <c r="K191" s="48">
        <v>0</v>
      </c>
      <c r="L191" s="48">
        <v>0</v>
      </c>
      <c r="M191" s="48">
        <v>0</v>
      </c>
      <c r="N191" s="48">
        <v>0</v>
      </c>
      <c r="O191" s="48">
        <v>0</v>
      </c>
      <c r="P191" s="48">
        <f t="shared" si="170"/>
        <v>0</v>
      </c>
      <c r="Q191" s="48">
        <f t="shared" si="171"/>
        <v>0</v>
      </c>
      <c r="R191" s="48">
        <f t="shared" si="172"/>
        <v>0</v>
      </c>
      <c r="S191" s="48">
        <f t="shared" si="173"/>
        <v>0</v>
      </c>
      <c r="T191" s="48">
        <f t="shared" si="174"/>
        <v>0</v>
      </c>
      <c r="U191" s="47" t="s">
        <v>23</v>
      </c>
    </row>
    <row r="192" spans="1:21" ht="31.5">
      <c r="A192" s="85" t="s">
        <v>407</v>
      </c>
      <c r="B192" s="51" t="s">
        <v>144</v>
      </c>
      <c r="C192" s="46" t="s">
        <v>145</v>
      </c>
      <c r="D192" s="78" t="s">
        <v>23</v>
      </c>
      <c r="E192" s="48">
        <v>0</v>
      </c>
      <c r="F192" s="48">
        <v>0</v>
      </c>
      <c r="G192" s="48">
        <v>0</v>
      </c>
      <c r="H192" s="48">
        <v>0</v>
      </c>
      <c r="I192" s="48">
        <v>0</v>
      </c>
      <c r="J192" s="47" t="s">
        <v>23</v>
      </c>
      <c r="K192" s="48">
        <v>0</v>
      </c>
      <c r="L192" s="48">
        <v>0</v>
      </c>
      <c r="M192" s="48">
        <v>0</v>
      </c>
      <c r="N192" s="48">
        <v>0</v>
      </c>
      <c r="O192" s="48">
        <v>0</v>
      </c>
      <c r="P192" s="48">
        <f t="shared" si="170"/>
        <v>0</v>
      </c>
      <c r="Q192" s="48">
        <f t="shared" si="171"/>
        <v>0</v>
      </c>
      <c r="R192" s="48">
        <f t="shared" si="172"/>
        <v>0</v>
      </c>
      <c r="S192" s="48">
        <f t="shared" si="173"/>
        <v>0</v>
      </c>
      <c r="T192" s="48">
        <f t="shared" si="174"/>
        <v>0</v>
      </c>
      <c r="U192" s="47" t="s">
        <v>23</v>
      </c>
    </row>
    <row r="193" spans="1:21" ht="31.5">
      <c r="A193" s="85" t="s">
        <v>408</v>
      </c>
      <c r="B193" s="51" t="s">
        <v>146</v>
      </c>
      <c r="C193" s="46" t="s">
        <v>147</v>
      </c>
      <c r="D193" s="78" t="s">
        <v>23</v>
      </c>
      <c r="E193" s="48">
        <v>0</v>
      </c>
      <c r="F193" s="48">
        <v>0</v>
      </c>
      <c r="G193" s="48">
        <v>0</v>
      </c>
      <c r="H193" s="48">
        <v>0</v>
      </c>
      <c r="I193" s="48">
        <v>0</v>
      </c>
      <c r="J193" s="47" t="s">
        <v>23</v>
      </c>
      <c r="K193" s="48">
        <v>0</v>
      </c>
      <c r="L193" s="48">
        <v>0</v>
      </c>
      <c r="M193" s="48">
        <v>0</v>
      </c>
      <c r="N193" s="48">
        <v>0</v>
      </c>
      <c r="O193" s="48">
        <v>0</v>
      </c>
      <c r="P193" s="48">
        <f t="shared" si="170"/>
        <v>0</v>
      </c>
      <c r="Q193" s="48">
        <f t="shared" si="171"/>
        <v>0</v>
      </c>
      <c r="R193" s="48">
        <f t="shared" si="172"/>
        <v>0</v>
      </c>
      <c r="S193" s="48">
        <f t="shared" si="173"/>
        <v>0</v>
      </c>
      <c r="T193" s="48">
        <f t="shared" si="174"/>
        <v>0</v>
      </c>
      <c r="U193" s="47" t="s">
        <v>23</v>
      </c>
    </row>
    <row r="194" spans="1:21" ht="47.25">
      <c r="A194" s="85" t="s">
        <v>409</v>
      </c>
      <c r="B194" s="51" t="s">
        <v>148</v>
      </c>
      <c r="C194" s="46" t="s">
        <v>149</v>
      </c>
      <c r="D194" s="78" t="s">
        <v>23</v>
      </c>
      <c r="E194" s="48">
        <v>0</v>
      </c>
      <c r="F194" s="48">
        <v>0</v>
      </c>
      <c r="G194" s="48">
        <v>0</v>
      </c>
      <c r="H194" s="48">
        <v>0</v>
      </c>
      <c r="I194" s="48">
        <v>0</v>
      </c>
      <c r="J194" s="47" t="s">
        <v>23</v>
      </c>
      <c r="K194" s="48">
        <v>0</v>
      </c>
      <c r="L194" s="48">
        <v>0</v>
      </c>
      <c r="M194" s="48">
        <v>0</v>
      </c>
      <c r="N194" s="48">
        <v>0</v>
      </c>
      <c r="O194" s="48">
        <v>0</v>
      </c>
      <c r="P194" s="48">
        <f t="shared" si="170"/>
        <v>0</v>
      </c>
      <c r="Q194" s="48">
        <f t="shared" si="171"/>
        <v>0</v>
      </c>
      <c r="R194" s="48">
        <f t="shared" si="172"/>
        <v>0</v>
      </c>
      <c r="S194" s="48">
        <f t="shared" si="173"/>
        <v>0</v>
      </c>
      <c r="T194" s="48">
        <f t="shared" si="174"/>
        <v>0</v>
      </c>
      <c r="U194" s="47" t="s">
        <v>23</v>
      </c>
    </row>
    <row r="195" spans="1:21">
      <c r="A195" s="85" t="s">
        <v>410</v>
      </c>
      <c r="B195" s="51" t="s">
        <v>150</v>
      </c>
      <c r="C195" s="46" t="s">
        <v>151</v>
      </c>
      <c r="D195" s="78" t="s">
        <v>23</v>
      </c>
      <c r="E195" s="91">
        <v>0</v>
      </c>
      <c r="F195" s="91">
        <v>0</v>
      </c>
      <c r="G195" s="91">
        <v>0</v>
      </c>
      <c r="H195" s="91">
        <v>0</v>
      </c>
      <c r="I195" s="91">
        <v>0</v>
      </c>
      <c r="J195" s="47" t="s">
        <v>23</v>
      </c>
      <c r="K195" s="91">
        <v>0</v>
      </c>
      <c r="L195" s="91">
        <v>0</v>
      </c>
      <c r="M195" s="91">
        <v>0</v>
      </c>
      <c r="N195" s="91">
        <v>0</v>
      </c>
      <c r="O195" s="91">
        <v>0</v>
      </c>
      <c r="P195" s="48">
        <f t="shared" si="170"/>
        <v>0</v>
      </c>
      <c r="Q195" s="48">
        <f t="shared" si="171"/>
        <v>0</v>
      </c>
      <c r="R195" s="48">
        <f t="shared" si="172"/>
        <v>0</v>
      </c>
      <c r="S195" s="48">
        <f t="shared" si="173"/>
        <v>0</v>
      </c>
      <c r="T195" s="48">
        <f t="shared" si="174"/>
        <v>0</v>
      </c>
      <c r="U195" s="47" t="s">
        <v>23</v>
      </c>
    </row>
    <row r="196" spans="1:21" ht="31.5">
      <c r="A196" s="85" t="s">
        <v>411</v>
      </c>
      <c r="B196" s="51" t="s">
        <v>152</v>
      </c>
      <c r="C196" s="46" t="s">
        <v>153</v>
      </c>
      <c r="D196" s="78" t="s">
        <v>23</v>
      </c>
      <c r="E196" s="48">
        <v>0</v>
      </c>
      <c r="F196" s="48">
        <v>0</v>
      </c>
      <c r="G196" s="48">
        <v>0</v>
      </c>
      <c r="H196" s="48">
        <v>0</v>
      </c>
      <c r="I196" s="48">
        <v>0</v>
      </c>
      <c r="J196" s="47" t="s">
        <v>23</v>
      </c>
      <c r="K196" s="48">
        <v>0</v>
      </c>
      <c r="L196" s="48">
        <v>0</v>
      </c>
      <c r="M196" s="48">
        <v>0</v>
      </c>
      <c r="N196" s="48">
        <v>0</v>
      </c>
      <c r="O196" s="48">
        <v>0</v>
      </c>
      <c r="P196" s="48">
        <f t="shared" si="170"/>
        <v>0</v>
      </c>
      <c r="Q196" s="48">
        <f t="shared" si="171"/>
        <v>0</v>
      </c>
      <c r="R196" s="48">
        <f t="shared" si="172"/>
        <v>0</v>
      </c>
      <c r="S196" s="48">
        <f t="shared" si="173"/>
        <v>0</v>
      </c>
      <c r="T196" s="48">
        <f t="shared" si="174"/>
        <v>0</v>
      </c>
      <c r="U196" s="47" t="s">
        <v>23</v>
      </c>
    </row>
    <row r="197" spans="1:21" ht="31.5">
      <c r="A197" s="85" t="s">
        <v>412</v>
      </c>
      <c r="B197" s="45" t="s">
        <v>154</v>
      </c>
      <c r="C197" s="78" t="s">
        <v>155</v>
      </c>
      <c r="D197" s="78" t="s">
        <v>23</v>
      </c>
      <c r="E197" s="48">
        <v>0</v>
      </c>
      <c r="F197" s="48">
        <v>0</v>
      </c>
      <c r="G197" s="48">
        <v>0</v>
      </c>
      <c r="H197" s="48">
        <v>0</v>
      </c>
      <c r="I197" s="48">
        <v>0</v>
      </c>
      <c r="J197" s="47" t="s">
        <v>23</v>
      </c>
      <c r="K197" s="48">
        <v>0</v>
      </c>
      <c r="L197" s="48">
        <v>0</v>
      </c>
      <c r="M197" s="48">
        <v>0</v>
      </c>
      <c r="N197" s="48">
        <v>0</v>
      </c>
      <c r="O197" s="48">
        <v>0</v>
      </c>
      <c r="P197" s="48">
        <f t="shared" ref="P197" si="250">K197-E197</f>
        <v>0</v>
      </c>
      <c r="Q197" s="48">
        <f t="shared" ref="Q197" si="251">L197-F197</f>
        <v>0</v>
      </c>
      <c r="R197" s="48">
        <f t="shared" ref="R197" si="252">M197-G197</f>
        <v>0</v>
      </c>
      <c r="S197" s="48">
        <f t="shared" ref="S197" si="253">N197-H197</f>
        <v>0</v>
      </c>
      <c r="T197" s="48">
        <f t="shared" ref="T197" si="254">O197-I197</f>
        <v>0</v>
      </c>
      <c r="U197" s="47" t="s">
        <v>23</v>
      </c>
    </row>
    <row r="198" spans="1:21" ht="24.6" customHeight="1">
      <c r="A198" s="103" t="s">
        <v>441</v>
      </c>
      <c r="B198" s="104" t="s">
        <v>442</v>
      </c>
      <c r="C198" s="105" t="s">
        <v>443</v>
      </c>
      <c r="D198" s="78" t="s">
        <v>23</v>
      </c>
      <c r="E198" s="48">
        <v>0</v>
      </c>
      <c r="F198" s="48">
        <v>0</v>
      </c>
      <c r="G198" s="48">
        <v>0</v>
      </c>
      <c r="H198" s="48">
        <v>0</v>
      </c>
      <c r="I198" s="48">
        <v>0</v>
      </c>
      <c r="J198" s="47" t="s">
        <v>23</v>
      </c>
      <c r="K198" s="48">
        <v>0</v>
      </c>
      <c r="L198" s="48">
        <v>0</v>
      </c>
      <c r="M198" s="48">
        <v>0</v>
      </c>
      <c r="N198" s="48">
        <v>0</v>
      </c>
      <c r="O198" s="48">
        <v>0</v>
      </c>
      <c r="P198" s="48">
        <f t="shared" si="170"/>
        <v>0</v>
      </c>
      <c r="Q198" s="48">
        <f t="shared" si="171"/>
        <v>0</v>
      </c>
      <c r="R198" s="48">
        <f t="shared" si="172"/>
        <v>0</v>
      </c>
      <c r="S198" s="48">
        <f t="shared" si="173"/>
        <v>0</v>
      </c>
      <c r="T198" s="48">
        <f t="shared" si="174"/>
        <v>0</v>
      </c>
      <c r="U198" s="47" t="s">
        <v>23</v>
      </c>
    </row>
    <row r="199" spans="1:21" ht="31.5">
      <c r="A199" s="52" t="s">
        <v>413</v>
      </c>
      <c r="B199" s="55" t="s">
        <v>76</v>
      </c>
      <c r="C199" s="54" t="s">
        <v>22</v>
      </c>
      <c r="D199" s="36" t="str">
        <f t="shared" ref="D199" si="255">IF(NOT(SUM(D200:D203)=0),SUM(D200:D203),"нд")</f>
        <v>нд</v>
      </c>
      <c r="E199" s="37">
        <f t="shared" ref="E199:I199" si="256">SUM(E200:E203)</f>
        <v>0</v>
      </c>
      <c r="F199" s="37">
        <f t="shared" si="256"/>
        <v>0</v>
      </c>
      <c r="G199" s="37">
        <f t="shared" si="256"/>
        <v>0</v>
      </c>
      <c r="H199" s="37">
        <f t="shared" si="256"/>
        <v>0</v>
      </c>
      <c r="I199" s="37">
        <f t="shared" si="256"/>
        <v>0</v>
      </c>
      <c r="J199" s="37" t="s">
        <v>23</v>
      </c>
      <c r="K199" s="37">
        <f t="shared" ref="K199:T199" si="257">SUM(K200:K203)</f>
        <v>0</v>
      </c>
      <c r="L199" s="37">
        <f t="shared" si="257"/>
        <v>0</v>
      </c>
      <c r="M199" s="37">
        <f t="shared" si="257"/>
        <v>0</v>
      </c>
      <c r="N199" s="37">
        <f t="shared" si="257"/>
        <v>0</v>
      </c>
      <c r="O199" s="37">
        <f t="shared" si="257"/>
        <v>0</v>
      </c>
      <c r="P199" s="37">
        <f t="shared" si="257"/>
        <v>0</v>
      </c>
      <c r="Q199" s="37">
        <f t="shared" si="257"/>
        <v>0</v>
      </c>
      <c r="R199" s="37">
        <f t="shared" si="257"/>
        <v>0</v>
      </c>
      <c r="S199" s="37">
        <f t="shared" si="257"/>
        <v>0</v>
      </c>
      <c r="T199" s="37">
        <f t="shared" si="257"/>
        <v>0</v>
      </c>
      <c r="U199" s="37" t="s">
        <v>23</v>
      </c>
    </row>
    <row r="200" spans="1:21" ht="47.25">
      <c r="A200" s="85" t="s">
        <v>414</v>
      </c>
      <c r="B200" s="51" t="s">
        <v>156</v>
      </c>
      <c r="C200" s="46" t="s">
        <v>157</v>
      </c>
      <c r="D200" s="78" t="s">
        <v>23</v>
      </c>
      <c r="E200" s="48">
        <v>0</v>
      </c>
      <c r="F200" s="48">
        <v>0</v>
      </c>
      <c r="G200" s="48">
        <v>0</v>
      </c>
      <c r="H200" s="48">
        <v>0</v>
      </c>
      <c r="I200" s="48">
        <v>0</v>
      </c>
      <c r="J200" s="47" t="s">
        <v>23</v>
      </c>
      <c r="K200" s="48">
        <v>0</v>
      </c>
      <c r="L200" s="48">
        <v>0</v>
      </c>
      <c r="M200" s="48">
        <v>0</v>
      </c>
      <c r="N200" s="48">
        <v>0</v>
      </c>
      <c r="O200" s="48">
        <v>0</v>
      </c>
      <c r="P200" s="48">
        <f t="shared" si="170"/>
        <v>0</v>
      </c>
      <c r="Q200" s="48">
        <f t="shared" si="171"/>
        <v>0</v>
      </c>
      <c r="R200" s="48">
        <f t="shared" si="172"/>
        <v>0</v>
      </c>
      <c r="S200" s="48">
        <f t="shared" si="173"/>
        <v>0</v>
      </c>
      <c r="T200" s="48">
        <f t="shared" si="174"/>
        <v>0</v>
      </c>
      <c r="U200" s="47" t="s">
        <v>23</v>
      </c>
    </row>
    <row r="201" spans="1:21" ht="15.75" customHeight="1">
      <c r="A201" s="85" t="s">
        <v>415</v>
      </c>
      <c r="B201" s="51" t="s">
        <v>158</v>
      </c>
      <c r="C201" s="46" t="s">
        <v>159</v>
      </c>
      <c r="D201" s="78" t="s">
        <v>23</v>
      </c>
      <c r="E201" s="48">
        <v>0</v>
      </c>
      <c r="F201" s="48">
        <v>0</v>
      </c>
      <c r="G201" s="48">
        <v>0</v>
      </c>
      <c r="H201" s="48">
        <v>0</v>
      </c>
      <c r="I201" s="48">
        <v>0</v>
      </c>
      <c r="J201" s="47" t="s">
        <v>23</v>
      </c>
      <c r="K201" s="48">
        <v>0</v>
      </c>
      <c r="L201" s="48">
        <v>0</v>
      </c>
      <c r="M201" s="48">
        <v>0</v>
      </c>
      <c r="N201" s="48">
        <v>0</v>
      </c>
      <c r="O201" s="48">
        <v>0</v>
      </c>
      <c r="P201" s="48">
        <f t="shared" si="170"/>
        <v>0</v>
      </c>
      <c r="Q201" s="48">
        <f t="shared" si="171"/>
        <v>0</v>
      </c>
      <c r="R201" s="48">
        <f t="shared" si="172"/>
        <v>0</v>
      </c>
      <c r="S201" s="48">
        <f t="shared" si="173"/>
        <v>0</v>
      </c>
      <c r="T201" s="48">
        <f t="shared" si="174"/>
        <v>0</v>
      </c>
      <c r="U201" s="47" t="s">
        <v>23</v>
      </c>
    </row>
    <row r="202" spans="1:21" ht="63">
      <c r="A202" s="85" t="s">
        <v>416</v>
      </c>
      <c r="B202" s="51" t="s">
        <v>160</v>
      </c>
      <c r="C202" s="46" t="s">
        <v>161</v>
      </c>
      <c r="D202" s="78" t="s">
        <v>23</v>
      </c>
      <c r="E202" s="48">
        <v>0</v>
      </c>
      <c r="F202" s="48">
        <v>0</v>
      </c>
      <c r="G202" s="48">
        <v>0</v>
      </c>
      <c r="H202" s="48">
        <v>0</v>
      </c>
      <c r="I202" s="48">
        <v>0</v>
      </c>
      <c r="J202" s="47" t="s">
        <v>23</v>
      </c>
      <c r="K202" s="48">
        <v>0</v>
      </c>
      <c r="L202" s="48">
        <v>0</v>
      </c>
      <c r="M202" s="48">
        <v>0</v>
      </c>
      <c r="N202" s="48">
        <v>0</v>
      </c>
      <c r="O202" s="48">
        <v>0</v>
      </c>
      <c r="P202" s="48">
        <f t="shared" si="170"/>
        <v>0</v>
      </c>
      <c r="Q202" s="48">
        <f t="shared" si="171"/>
        <v>0</v>
      </c>
      <c r="R202" s="48">
        <f t="shared" si="172"/>
        <v>0</v>
      </c>
      <c r="S202" s="48">
        <f t="shared" si="173"/>
        <v>0</v>
      </c>
      <c r="T202" s="48">
        <f t="shared" si="174"/>
        <v>0</v>
      </c>
      <c r="U202" s="47" t="s">
        <v>23</v>
      </c>
    </row>
    <row r="203" spans="1:21" ht="31.5">
      <c r="A203" s="85" t="s">
        <v>417</v>
      </c>
      <c r="B203" s="51" t="s">
        <v>162</v>
      </c>
      <c r="C203" s="46" t="s">
        <v>163</v>
      </c>
      <c r="D203" s="78" t="s">
        <v>23</v>
      </c>
      <c r="E203" s="48">
        <v>0</v>
      </c>
      <c r="F203" s="48">
        <v>0</v>
      </c>
      <c r="G203" s="48">
        <v>0</v>
      </c>
      <c r="H203" s="48">
        <v>0</v>
      </c>
      <c r="I203" s="48">
        <v>0</v>
      </c>
      <c r="J203" s="47" t="s">
        <v>23</v>
      </c>
      <c r="K203" s="48">
        <v>0</v>
      </c>
      <c r="L203" s="48">
        <v>0</v>
      </c>
      <c r="M203" s="48">
        <v>0</v>
      </c>
      <c r="N203" s="48">
        <v>0</v>
      </c>
      <c r="O203" s="48">
        <v>0</v>
      </c>
      <c r="P203" s="48">
        <f t="shared" si="170"/>
        <v>0</v>
      </c>
      <c r="Q203" s="48">
        <f t="shared" si="171"/>
        <v>0</v>
      </c>
      <c r="R203" s="48">
        <f t="shared" si="172"/>
        <v>0</v>
      </c>
      <c r="S203" s="48">
        <f t="shared" si="173"/>
        <v>0</v>
      </c>
      <c r="T203" s="48">
        <f t="shared" si="174"/>
        <v>0</v>
      </c>
      <c r="U203" s="47" t="s">
        <v>23</v>
      </c>
    </row>
    <row r="204" spans="1:21">
      <c r="A204" s="65" t="s">
        <v>418</v>
      </c>
      <c r="B204" s="66" t="s">
        <v>164</v>
      </c>
      <c r="C204" s="67" t="s">
        <v>22</v>
      </c>
      <c r="D204" s="68" t="str">
        <f t="shared" ref="D204" si="258">IF(NOT(SUM(D205,D211)=0),SUM(D205,D211),"нд")</f>
        <v>нд</v>
      </c>
      <c r="E204" s="88">
        <f t="shared" ref="E204:I204" si="259">SUM(E205,E211)</f>
        <v>0</v>
      </c>
      <c r="F204" s="88">
        <f t="shared" si="259"/>
        <v>0</v>
      </c>
      <c r="G204" s="88">
        <f t="shared" si="259"/>
        <v>0</v>
      </c>
      <c r="H204" s="88">
        <f t="shared" si="259"/>
        <v>0</v>
      </c>
      <c r="I204" s="88">
        <f t="shared" si="259"/>
        <v>0</v>
      </c>
      <c r="J204" s="88" t="s">
        <v>23</v>
      </c>
      <c r="K204" s="88">
        <f t="shared" ref="K204:O204" si="260">SUM(K205,K211)</f>
        <v>0</v>
      </c>
      <c r="L204" s="88">
        <f t="shared" si="260"/>
        <v>0</v>
      </c>
      <c r="M204" s="88">
        <f t="shared" si="260"/>
        <v>0</v>
      </c>
      <c r="N204" s="88">
        <f t="shared" si="260"/>
        <v>0</v>
      </c>
      <c r="O204" s="88">
        <f t="shared" si="260"/>
        <v>0</v>
      </c>
      <c r="P204" s="88">
        <f t="shared" ref="P204:T204" si="261">SUM(P205,P211)</f>
        <v>0</v>
      </c>
      <c r="Q204" s="88">
        <f t="shared" si="261"/>
        <v>0</v>
      </c>
      <c r="R204" s="88">
        <f t="shared" si="261"/>
        <v>0</v>
      </c>
      <c r="S204" s="88">
        <f t="shared" si="261"/>
        <v>0</v>
      </c>
      <c r="T204" s="88">
        <f t="shared" si="261"/>
        <v>0</v>
      </c>
      <c r="U204" s="88" t="s">
        <v>23</v>
      </c>
    </row>
    <row r="205" spans="1:21" ht="15.75" customHeight="1">
      <c r="A205" s="49" t="s">
        <v>419</v>
      </c>
      <c r="B205" s="42" t="s">
        <v>28</v>
      </c>
      <c r="C205" s="34" t="s">
        <v>22</v>
      </c>
      <c r="D205" s="34" t="str">
        <f t="shared" ref="D205" si="262">IF(NOT(SUM(D206:D210)=0),SUM(D206:D210),"нд")</f>
        <v>нд</v>
      </c>
      <c r="E205" s="35">
        <f t="shared" ref="E205:I205" si="263">SUM(E206:E210)</f>
        <v>0</v>
      </c>
      <c r="F205" s="35">
        <f t="shared" si="263"/>
        <v>0</v>
      </c>
      <c r="G205" s="35">
        <f t="shared" si="263"/>
        <v>0</v>
      </c>
      <c r="H205" s="35">
        <f t="shared" si="263"/>
        <v>0</v>
      </c>
      <c r="I205" s="35">
        <f t="shared" si="263"/>
        <v>0</v>
      </c>
      <c r="J205" s="35" t="s">
        <v>23</v>
      </c>
      <c r="K205" s="35">
        <f t="shared" ref="K205:O205" si="264">SUM(K206:K210)</f>
        <v>0</v>
      </c>
      <c r="L205" s="35">
        <f t="shared" si="264"/>
        <v>0</v>
      </c>
      <c r="M205" s="35">
        <f t="shared" si="264"/>
        <v>0</v>
      </c>
      <c r="N205" s="35">
        <f t="shared" si="264"/>
        <v>0</v>
      </c>
      <c r="O205" s="35">
        <f t="shared" si="264"/>
        <v>0</v>
      </c>
      <c r="P205" s="35">
        <f t="shared" ref="P205:T205" si="265">SUM(P206:P210)</f>
        <v>0</v>
      </c>
      <c r="Q205" s="35">
        <f t="shared" si="265"/>
        <v>0</v>
      </c>
      <c r="R205" s="35">
        <f t="shared" si="265"/>
        <v>0</v>
      </c>
      <c r="S205" s="35">
        <f t="shared" si="265"/>
        <v>0</v>
      </c>
      <c r="T205" s="35">
        <f t="shared" si="265"/>
        <v>0</v>
      </c>
      <c r="U205" s="35" t="s">
        <v>23</v>
      </c>
    </row>
    <row r="206" spans="1:21">
      <c r="A206" s="44" t="s">
        <v>420</v>
      </c>
      <c r="B206" s="51" t="s">
        <v>165</v>
      </c>
      <c r="C206" s="46" t="s">
        <v>166</v>
      </c>
      <c r="D206" s="46" t="s">
        <v>23</v>
      </c>
      <c r="E206" s="48">
        <v>0</v>
      </c>
      <c r="F206" s="48">
        <v>0</v>
      </c>
      <c r="G206" s="48">
        <v>0</v>
      </c>
      <c r="H206" s="48">
        <v>0</v>
      </c>
      <c r="I206" s="48">
        <v>0</v>
      </c>
      <c r="J206" s="47" t="s">
        <v>23</v>
      </c>
      <c r="K206" s="48">
        <v>0</v>
      </c>
      <c r="L206" s="48">
        <v>0</v>
      </c>
      <c r="M206" s="48">
        <v>0</v>
      </c>
      <c r="N206" s="48">
        <v>0</v>
      </c>
      <c r="O206" s="48">
        <v>0</v>
      </c>
      <c r="P206" s="48">
        <f t="shared" si="170"/>
        <v>0</v>
      </c>
      <c r="Q206" s="48">
        <f t="shared" si="171"/>
        <v>0</v>
      </c>
      <c r="R206" s="48">
        <f t="shared" si="172"/>
        <v>0</v>
      </c>
      <c r="S206" s="48">
        <f t="shared" si="173"/>
        <v>0</v>
      </c>
      <c r="T206" s="48">
        <f t="shared" si="174"/>
        <v>0</v>
      </c>
      <c r="U206" s="47" t="s">
        <v>23</v>
      </c>
    </row>
    <row r="207" spans="1:21" ht="31.5">
      <c r="A207" s="44" t="s">
        <v>421</v>
      </c>
      <c r="B207" s="51" t="s">
        <v>167</v>
      </c>
      <c r="C207" s="46" t="s">
        <v>168</v>
      </c>
      <c r="D207" s="46" t="s">
        <v>23</v>
      </c>
      <c r="E207" s="48">
        <v>0</v>
      </c>
      <c r="F207" s="48">
        <v>0</v>
      </c>
      <c r="G207" s="48">
        <v>0</v>
      </c>
      <c r="H207" s="48">
        <v>0</v>
      </c>
      <c r="I207" s="48">
        <v>0</v>
      </c>
      <c r="J207" s="47" t="s">
        <v>23</v>
      </c>
      <c r="K207" s="48">
        <v>0</v>
      </c>
      <c r="L207" s="48">
        <v>0</v>
      </c>
      <c r="M207" s="48">
        <v>0</v>
      </c>
      <c r="N207" s="48">
        <v>0</v>
      </c>
      <c r="O207" s="48">
        <v>0</v>
      </c>
      <c r="P207" s="48">
        <f t="shared" si="170"/>
        <v>0</v>
      </c>
      <c r="Q207" s="48">
        <f t="shared" si="171"/>
        <v>0</v>
      </c>
      <c r="R207" s="48">
        <f t="shared" si="172"/>
        <v>0</v>
      </c>
      <c r="S207" s="48">
        <f t="shared" si="173"/>
        <v>0</v>
      </c>
      <c r="T207" s="48">
        <f t="shared" si="174"/>
        <v>0</v>
      </c>
      <c r="U207" s="47" t="s">
        <v>23</v>
      </c>
    </row>
    <row r="208" spans="1:21">
      <c r="A208" s="44" t="s">
        <v>422</v>
      </c>
      <c r="B208" s="56" t="s">
        <v>169</v>
      </c>
      <c r="C208" s="46" t="s">
        <v>170</v>
      </c>
      <c r="D208" s="46" t="s">
        <v>23</v>
      </c>
      <c r="E208" s="48">
        <v>0</v>
      </c>
      <c r="F208" s="48">
        <v>0</v>
      </c>
      <c r="G208" s="48">
        <v>0</v>
      </c>
      <c r="H208" s="48">
        <v>0</v>
      </c>
      <c r="I208" s="48">
        <v>0</v>
      </c>
      <c r="J208" s="47" t="s">
        <v>23</v>
      </c>
      <c r="K208" s="48">
        <v>0</v>
      </c>
      <c r="L208" s="48">
        <v>0</v>
      </c>
      <c r="M208" s="48">
        <v>0</v>
      </c>
      <c r="N208" s="48">
        <v>0</v>
      </c>
      <c r="O208" s="48">
        <v>0</v>
      </c>
      <c r="P208" s="48">
        <f t="shared" si="170"/>
        <v>0</v>
      </c>
      <c r="Q208" s="48">
        <f t="shared" si="171"/>
        <v>0</v>
      </c>
      <c r="R208" s="48">
        <f t="shared" si="172"/>
        <v>0</v>
      </c>
      <c r="S208" s="48">
        <f t="shared" si="173"/>
        <v>0</v>
      </c>
      <c r="T208" s="48">
        <f t="shared" si="174"/>
        <v>0</v>
      </c>
      <c r="U208" s="47" t="s">
        <v>23</v>
      </c>
    </row>
    <row r="209" spans="1:21" ht="31.5">
      <c r="A209" s="44" t="s">
        <v>423</v>
      </c>
      <c r="B209" s="45" t="s">
        <v>171</v>
      </c>
      <c r="C209" s="78" t="s">
        <v>172</v>
      </c>
      <c r="D209" s="78" t="s">
        <v>23</v>
      </c>
      <c r="E209" s="48">
        <v>0</v>
      </c>
      <c r="F209" s="48">
        <v>0</v>
      </c>
      <c r="G209" s="48">
        <v>0</v>
      </c>
      <c r="H209" s="48">
        <v>0</v>
      </c>
      <c r="I209" s="48">
        <v>0</v>
      </c>
      <c r="J209" s="47" t="s">
        <v>23</v>
      </c>
      <c r="K209" s="48">
        <v>0</v>
      </c>
      <c r="L209" s="48">
        <v>0</v>
      </c>
      <c r="M209" s="48">
        <v>0</v>
      </c>
      <c r="N209" s="48">
        <v>0</v>
      </c>
      <c r="O209" s="48">
        <v>0</v>
      </c>
      <c r="P209" s="48">
        <f t="shared" si="170"/>
        <v>0</v>
      </c>
      <c r="Q209" s="48">
        <f t="shared" si="171"/>
        <v>0</v>
      </c>
      <c r="R209" s="48">
        <f t="shared" si="172"/>
        <v>0</v>
      </c>
      <c r="S209" s="48">
        <f t="shared" si="173"/>
        <v>0</v>
      </c>
      <c r="T209" s="48">
        <f t="shared" si="174"/>
        <v>0</v>
      </c>
      <c r="U209" s="47" t="s">
        <v>23</v>
      </c>
    </row>
    <row r="210" spans="1:21">
      <c r="A210" s="44" t="s">
        <v>424</v>
      </c>
      <c r="B210" s="45" t="s">
        <v>176</v>
      </c>
      <c r="C210" s="78" t="s">
        <v>425</v>
      </c>
      <c r="D210" s="78" t="s">
        <v>23</v>
      </c>
      <c r="E210" s="48">
        <v>0</v>
      </c>
      <c r="F210" s="48">
        <v>0</v>
      </c>
      <c r="G210" s="48">
        <v>0</v>
      </c>
      <c r="H210" s="48">
        <v>0</v>
      </c>
      <c r="I210" s="48">
        <v>0</v>
      </c>
      <c r="J210" s="47" t="s">
        <v>23</v>
      </c>
      <c r="K210" s="48">
        <v>0</v>
      </c>
      <c r="L210" s="48">
        <v>0</v>
      </c>
      <c r="M210" s="48">
        <v>0</v>
      </c>
      <c r="N210" s="48">
        <v>0</v>
      </c>
      <c r="O210" s="48">
        <v>0</v>
      </c>
      <c r="P210" s="48">
        <f t="shared" si="170"/>
        <v>0</v>
      </c>
      <c r="Q210" s="48">
        <f t="shared" si="171"/>
        <v>0</v>
      </c>
      <c r="R210" s="48">
        <f t="shared" si="172"/>
        <v>0</v>
      </c>
      <c r="S210" s="48">
        <f t="shared" si="173"/>
        <v>0</v>
      </c>
      <c r="T210" s="48">
        <f t="shared" si="174"/>
        <v>0</v>
      </c>
      <c r="U210" s="47" t="s">
        <v>23</v>
      </c>
    </row>
    <row r="211" spans="1:21" ht="31.5">
      <c r="A211" s="52" t="s">
        <v>426</v>
      </c>
      <c r="B211" s="55" t="s">
        <v>76</v>
      </c>
      <c r="C211" s="54" t="s">
        <v>22</v>
      </c>
      <c r="D211" s="36" t="str">
        <f t="shared" ref="D211" si="266">IF(NOT(SUM(D212:D214)=0),SUM(D212:D214),"нд")</f>
        <v>нд</v>
      </c>
      <c r="E211" s="37">
        <f t="shared" ref="E211:I211" si="267">SUM(E212:E214)</f>
        <v>0</v>
      </c>
      <c r="F211" s="37">
        <f t="shared" si="267"/>
        <v>0</v>
      </c>
      <c r="G211" s="37">
        <f t="shared" si="267"/>
        <v>0</v>
      </c>
      <c r="H211" s="37">
        <f t="shared" si="267"/>
        <v>0</v>
      </c>
      <c r="I211" s="37">
        <f t="shared" si="267"/>
        <v>0</v>
      </c>
      <c r="J211" s="37" t="s">
        <v>23</v>
      </c>
      <c r="K211" s="37">
        <f t="shared" ref="K211:T211" si="268">SUM(K212:K214)</f>
        <v>0</v>
      </c>
      <c r="L211" s="37">
        <f t="shared" si="268"/>
        <v>0</v>
      </c>
      <c r="M211" s="37">
        <f t="shared" si="268"/>
        <v>0</v>
      </c>
      <c r="N211" s="37">
        <f t="shared" si="268"/>
        <v>0</v>
      </c>
      <c r="O211" s="37">
        <f t="shared" si="268"/>
        <v>0</v>
      </c>
      <c r="P211" s="37">
        <f t="shared" si="268"/>
        <v>0</v>
      </c>
      <c r="Q211" s="37">
        <f t="shared" si="268"/>
        <v>0</v>
      </c>
      <c r="R211" s="37">
        <f t="shared" si="268"/>
        <v>0</v>
      </c>
      <c r="S211" s="37">
        <f t="shared" si="268"/>
        <v>0</v>
      </c>
      <c r="T211" s="37">
        <f t="shared" si="268"/>
        <v>0</v>
      </c>
      <c r="U211" s="37" t="s">
        <v>23</v>
      </c>
    </row>
    <row r="212" spans="1:21">
      <c r="A212" s="44" t="s">
        <v>427</v>
      </c>
      <c r="B212" s="51" t="s">
        <v>173</v>
      </c>
      <c r="C212" s="46" t="s">
        <v>428</v>
      </c>
      <c r="D212" s="46" t="s">
        <v>23</v>
      </c>
      <c r="E212" s="48">
        <v>0</v>
      </c>
      <c r="F212" s="48">
        <v>0</v>
      </c>
      <c r="G212" s="48">
        <v>0</v>
      </c>
      <c r="H212" s="48">
        <v>0</v>
      </c>
      <c r="I212" s="48">
        <v>0</v>
      </c>
      <c r="J212" s="47" t="s">
        <v>23</v>
      </c>
      <c r="K212" s="48">
        <v>0</v>
      </c>
      <c r="L212" s="48">
        <v>0</v>
      </c>
      <c r="M212" s="48">
        <v>0</v>
      </c>
      <c r="N212" s="48">
        <v>0</v>
      </c>
      <c r="O212" s="48">
        <v>0</v>
      </c>
      <c r="P212" s="48">
        <f t="shared" si="170"/>
        <v>0</v>
      </c>
      <c r="Q212" s="48">
        <f t="shared" si="171"/>
        <v>0</v>
      </c>
      <c r="R212" s="48">
        <f t="shared" si="172"/>
        <v>0</v>
      </c>
      <c r="S212" s="48">
        <f t="shared" si="173"/>
        <v>0</v>
      </c>
      <c r="T212" s="48">
        <f t="shared" si="174"/>
        <v>0</v>
      </c>
      <c r="U212" s="47" t="s">
        <v>23</v>
      </c>
    </row>
    <row r="213" spans="1:21" ht="47.25">
      <c r="A213" s="44" t="s">
        <v>429</v>
      </c>
      <c r="B213" s="56" t="s">
        <v>174</v>
      </c>
      <c r="C213" s="46" t="s">
        <v>175</v>
      </c>
      <c r="D213" s="46" t="s">
        <v>23</v>
      </c>
      <c r="E213" s="48">
        <v>0</v>
      </c>
      <c r="F213" s="48">
        <v>0</v>
      </c>
      <c r="G213" s="48">
        <v>0</v>
      </c>
      <c r="H213" s="48">
        <v>0</v>
      </c>
      <c r="I213" s="48">
        <v>0</v>
      </c>
      <c r="J213" s="47" t="s">
        <v>23</v>
      </c>
      <c r="K213" s="48">
        <v>0</v>
      </c>
      <c r="L213" s="48">
        <v>0</v>
      </c>
      <c r="M213" s="48">
        <v>0</v>
      </c>
      <c r="N213" s="48">
        <v>0</v>
      </c>
      <c r="O213" s="48">
        <v>0</v>
      </c>
      <c r="P213" s="48">
        <f t="shared" si="170"/>
        <v>0</v>
      </c>
      <c r="Q213" s="48">
        <f t="shared" si="171"/>
        <v>0</v>
      </c>
      <c r="R213" s="48">
        <f t="shared" si="172"/>
        <v>0</v>
      </c>
      <c r="S213" s="48">
        <f t="shared" si="173"/>
        <v>0</v>
      </c>
      <c r="T213" s="48">
        <f t="shared" si="174"/>
        <v>0</v>
      </c>
      <c r="U213" s="47" t="s">
        <v>23</v>
      </c>
    </row>
    <row r="214" spans="1:21">
      <c r="A214" s="44" t="s">
        <v>430</v>
      </c>
      <c r="B214" s="45" t="s">
        <v>176</v>
      </c>
      <c r="C214" s="78" t="s">
        <v>177</v>
      </c>
      <c r="D214" s="78" t="s">
        <v>23</v>
      </c>
      <c r="E214" s="48">
        <v>0</v>
      </c>
      <c r="F214" s="48">
        <v>0</v>
      </c>
      <c r="G214" s="48">
        <v>0</v>
      </c>
      <c r="H214" s="48">
        <v>0</v>
      </c>
      <c r="I214" s="48">
        <v>0</v>
      </c>
      <c r="J214" s="47" t="s">
        <v>23</v>
      </c>
      <c r="K214" s="48">
        <v>0</v>
      </c>
      <c r="L214" s="48">
        <v>0</v>
      </c>
      <c r="M214" s="48">
        <v>0</v>
      </c>
      <c r="N214" s="48">
        <v>0</v>
      </c>
      <c r="O214" s="48">
        <v>0</v>
      </c>
      <c r="P214" s="48">
        <f t="shared" si="170"/>
        <v>0</v>
      </c>
      <c r="Q214" s="48">
        <f t="shared" si="171"/>
        <v>0</v>
      </c>
      <c r="R214" s="48">
        <f t="shared" si="172"/>
        <v>0</v>
      </c>
      <c r="S214" s="48">
        <f t="shared" si="173"/>
        <v>0</v>
      </c>
      <c r="T214" s="48">
        <f t="shared" si="174"/>
        <v>0</v>
      </c>
      <c r="U214" s="47" t="s">
        <v>23</v>
      </c>
    </row>
  </sheetData>
  <customSheetViews>
    <customSheetView guid="{500C2F4F-1743-499A-A051-20565DBF52B2}" scale="80" showPageBreaks="1" printArea="1" view="pageBreakPreview">
      <selection activeCell="D33" sqref="D33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T140:T141"/>
    <mergeCell ref="O140:O141"/>
    <mergeCell ref="P140:P141"/>
    <mergeCell ref="Q140:Q141"/>
    <mergeCell ref="R140:R141"/>
    <mergeCell ref="S140:S141"/>
    <mergeCell ref="K140:K141"/>
    <mergeCell ref="L140:L141"/>
    <mergeCell ref="M140:M141"/>
    <mergeCell ref="J140:J141"/>
    <mergeCell ref="N140:N141"/>
    <mergeCell ref="E18:I18"/>
    <mergeCell ref="D140:D141"/>
    <mergeCell ref="E140:E141"/>
    <mergeCell ref="F140:F141"/>
    <mergeCell ref="G140:G141"/>
    <mergeCell ref="H140:H141"/>
    <mergeCell ref="I140:I141"/>
    <mergeCell ref="U140:U141"/>
    <mergeCell ref="A4:U4"/>
    <mergeCell ref="A7:U7"/>
    <mergeCell ref="A10:U10"/>
    <mergeCell ref="A5:U5"/>
    <mergeCell ref="A8:U8"/>
    <mergeCell ref="A13:U13"/>
    <mergeCell ref="J18:O18"/>
    <mergeCell ref="D16:D19"/>
    <mergeCell ref="E16:O17"/>
    <mergeCell ref="P16:T18"/>
    <mergeCell ref="U16:U19"/>
    <mergeCell ref="A15:U15"/>
    <mergeCell ref="A16:A19"/>
    <mergeCell ref="B16:B19"/>
    <mergeCell ref="C16:C19"/>
  </mergeCells>
  <conditionalFormatting sqref="B207">
    <cfRule type="cellIs" dxfId="9" priority="17" stopIfTrue="1" operator="equal">
      <formula>0</formula>
    </cfRule>
  </conditionalFormatting>
  <conditionalFormatting sqref="D173 D175 D185 D150 D152 D154 D156 D158 D71 D163 D165 D147 D168 D170 D45 D54 D56 D61 D63 D65 D68 D48 D50 D58 D75 D30">
    <cfRule type="cellIs" dxfId="8" priority="16" operator="notEqual">
      <formula>"нд"</formula>
    </cfRule>
  </conditionalFormatting>
  <conditionalFormatting sqref="E30:I30">
    <cfRule type="cellIs" dxfId="7" priority="15" operator="notEqual">
      <formula>"нд"</formula>
    </cfRule>
  </conditionalFormatting>
  <conditionalFormatting sqref="E30:I30">
    <cfRule type="cellIs" dxfId="6" priority="14" operator="notEqual">
      <formula>"нд"</formula>
    </cfRule>
  </conditionalFormatting>
  <conditionalFormatting sqref="K30:T30">
    <cfRule type="cellIs" dxfId="5" priority="13" operator="notEqual">
      <formula>"нд"</formula>
    </cfRule>
  </conditionalFormatting>
  <conditionalFormatting sqref="K30:T30">
    <cfRule type="cellIs" dxfId="4" priority="12" operator="notEqual">
      <formula>"нд"</formula>
    </cfRule>
  </conditionalFormatting>
  <conditionalFormatting sqref="J30">
    <cfRule type="cellIs" dxfId="3" priority="4" operator="notEqual">
      <formula>"нд"</formula>
    </cfRule>
  </conditionalFormatting>
  <conditionalFormatting sqref="J30">
    <cfRule type="cellIs" dxfId="2" priority="3" operator="notEqual">
      <formula>"нд"</formula>
    </cfRule>
  </conditionalFormatting>
  <conditionalFormatting sqref="U30">
    <cfRule type="cellIs" dxfId="1" priority="2" operator="notEqual">
      <formula>"нд"</formula>
    </cfRule>
  </conditionalFormatting>
  <conditionalFormatting sqref="U30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50" fitToHeight="0" orientation="landscape" r:id="rId2"/>
  <headerFooter alignWithMargins="0"/>
  <rowBreaks count="2" manualBreakCount="2">
    <brk id="26" max="20" man="1"/>
    <brk id="42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6Вы</vt:lpstr>
      <vt:lpstr>'6Вы'!Область_печати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2018-06-19T11:44:26Z</cp:lastPrinted>
  <dcterms:created xsi:type="dcterms:W3CDTF">2009-07-27T10:10:26Z</dcterms:created>
  <dcterms:modified xsi:type="dcterms:W3CDTF">2021-03-02T08:33:23Z</dcterms:modified>
</cp:coreProperties>
</file>