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7квЭт" sheetId="1" r:id="rId1"/>
  </sheets>
  <definedNames>
    <definedName name="Z_500C2F4F_1743_499A_A051_20565DBF52B2_.wvu.PrintArea" localSheetId="0" hidden="1">'17квЭт'!$A$1:$BC$19</definedName>
    <definedName name="_xlnm.Print_Area" localSheetId="0">'17квЭт'!$A$1:$BC$219</definedName>
  </definedNames>
  <calcPr calcId="124519"/>
</workbook>
</file>

<file path=xl/calcChain.xml><?xml version="1.0" encoding="utf-8"?>
<calcChain xmlns="http://schemas.openxmlformats.org/spreadsheetml/2006/main">
  <c r="BA147" i="1"/>
  <c r="AY147" s="1"/>
  <c r="AY217"/>
  <c r="AY216"/>
  <c r="AY215"/>
  <c r="BC214"/>
  <c r="BB214"/>
  <c r="BA214"/>
  <c r="AZ214"/>
  <c r="AY214"/>
  <c r="AY213"/>
  <c r="AY212"/>
  <c r="AY211"/>
  <c r="AY210"/>
  <c r="AY209"/>
  <c r="BC208"/>
  <c r="BC207" s="1"/>
  <c r="BB208"/>
  <c r="BA208"/>
  <c r="BA207" s="1"/>
  <c r="AZ208"/>
  <c r="AY208"/>
  <c r="AY207" s="1"/>
  <c r="BB207"/>
  <c r="AZ207"/>
  <c r="AY206"/>
  <c r="AY205"/>
  <c r="AY204"/>
  <c r="AY203"/>
  <c r="BC202"/>
  <c r="BB202"/>
  <c r="BA202"/>
  <c r="AZ202"/>
  <c r="AY202"/>
  <c r="AY201"/>
  <c r="AY200"/>
  <c r="AY199"/>
  <c r="AY198"/>
  <c r="AY197"/>
  <c r="AY196"/>
  <c r="AY195"/>
  <c r="AY194"/>
  <c r="AY193"/>
  <c r="AY192"/>
  <c r="AY191" s="1"/>
  <c r="AY190" s="1"/>
  <c r="AY189" s="1"/>
  <c r="AY28" s="1"/>
  <c r="BC191"/>
  <c r="BB191"/>
  <c r="BB190" s="1"/>
  <c r="BB189" s="1"/>
  <c r="BB28" s="1"/>
  <c r="BA191"/>
  <c r="AZ191"/>
  <c r="AZ190" s="1"/>
  <c r="AZ189" s="1"/>
  <c r="AZ28" s="1"/>
  <c r="BC190"/>
  <c r="BC189" s="1"/>
  <c r="BC28" s="1"/>
  <c r="BA190"/>
  <c r="AY188"/>
  <c r="AY187" s="1"/>
  <c r="AY27" s="1"/>
  <c r="BC187"/>
  <c r="BB187"/>
  <c r="BA187"/>
  <c r="AZ187"/>
  <c r="AY186"/>
  <c r="AY185" s="1"/>
  <c r="BC185"/>
  <c r="BB185"/>
  <c r="BA185"/>
  <c r="AZ185"/>
  <c r="AY184"/>
  <c r="AY183"/>
  <c r="AY182"/>
  <c r="BA181"/>
  <c r="AY181"/>
  <c r="AY180" s="1"/>
  <c r="BC180"/>
  <c r="BB180"/>
  <c r="BB179" s="1"/>
  <c r="BB26" s="1"/>
  <c r="BA180"/>
  <c r="AZ180"/>
  <c r="AZ179" s="1"/>
  <c r="AZ26" s="1"/>
  <c r="BC179"/>
  <c r="BA179"/>
  <c r="AY178"/>
  <c r="BC177"/>
  <c r="BB177"/>
  <c r="BA177"/>
  <c r="AZ177"/>
  <c r="AY177"/>
  <c r="AY176"/>
  <c r="BC175"/>
  <c r="BC174" s="1"/>
  <c r="BC25" s="1"/>
  <c r="BB175"/>
  <c r="BA175"/>
  <c r="BA174" s="1"/>
  <c r="BA25" s="1"/>
  <c r="AZ175"/>
  <c r="AY175"/>
  <c r="AY174" s="1"/>
  <c r="AY25" s="1"/>
  <c r="BB174"/>
  <c r="AZ174"/>
  <c r="AY173"/>
  <c r="AY172" s="1"/>
  <c r="BC172"/>
  <c r="BB172"/>
  <c r="BA172"/>
  <c r="AZ172"/>
  <c r="BC171"/>
  <c r="BB171"/>
  <c r="BA171"/>
  <c r="AZ171"/>
  <c r="AZ168" s="1"/>
  <c r="AY170"/>
  <c r="BC169"/>
  <c r="BC168" s="1"/>
  <c r="BB169"/>
  <c r="BA169"/>
  <c r="AZ169"/>
  <c r="AY169"/>
  <c r="BB168"/>
  <c r="AY167"/>
  <c r="AY166" s="1"/>
  <c r="BC166"/>
  <c r="BB166"/>
  <c r="BA166"/>
  <c r="AZ166"/>
  <c r="AY165"/>
  <c r="AY164" s="1"/>
  <c r="BC164"/>
  <c r="BB164"/>
  <c r="BA164"/>
  <c r="AZ164"/>
  <c r="AY163"/>
  <c r="AY162"/>
  <c r="BC161"/>
  <c r="BB161"/>
  <c r="BA161"/>
  <c r="AZ161"/>
  <c r="AY161"/>
  <c r="AY160"/>
  <c r="BC159"/>
  <c r="BB159"/>
  <c r="BA159"/>
  <c r="AZ159"/>
  <c r="AY159"/>
  <c r="AY158"/>
  <c r="BC157"/>
  <c r="BB157"/>
  <c r="BA157"/>
  <c r="AZ157"/>
  <c r="AY157"/>
  <c r="AY156"/>
  <c r="BC155"/>
  <c r="BB155"/>
  <c r="BA155"/>
  <c r="AZ155"/>
  <c r="AY155"/>
  <c r="AY154"/>
  <c r="BC153"/>
  <c r="BB153"/>
  <c r="BA153"/>
  <c r="AZ153"/>
  <c r="AY153"/>
  <c r="AY152"/>
  <c r="BC151"/>
  <c r="BC150" s="1"/>
  <c r="BB151"/>
  <c r="BA151"/>
  <c r="BA150" s="1"/>
  <c r="AZ151"/>
  <c r="AY151"/>
  <c r="BB150"/>
  <c r="AZ150"/>
  <c r="AY149"/>
  <c r="AY148" s="1"/>
  <c r="BC148"/>
  <c r="BB148"/>
  <c r="BA148"/>
  <c r="AZ148"/>
  <c r="AY146"/>
  <c r="AY145"/>
  <c r="AY144"/>
  <c r="AY143"/>
  <c r="AY142"/>
  <c r="AY141"/>
  <c r="AY140"/>
  <c r="AY139"/>
  <c r="AY138"/>
  <c r="AY137"/>
  <c r="AY136"/>
  <c r="AY135"/>
  <c r="AY134"/>
  <c r="AY133"/>
  <c r="AY132"/>
  <c r="AY131"/>
  <c r="BC130"/>
  <c r="BC129" s="1"/>
  <c r="BC128" s="1"/>
  <c r="BB130"/>
  <c r="BB129" s="1"/>
  <c r="BB128" s="1"/>
  <c r="BA130"/>
  <c r="BA129" s="1"/>
  <c r="BA128" s="1"/>
  <c r="AZ130"/>
  <c r="AZ129"/>
  <c r="AZ128" s="1"/>
  <c r="AY127"/>
  <c r="AY126"/>
  <c r="AY125"/>
  <c r="AY124"/>
  <c r="AY123"/>
  <c r="AY122"/>
  <c r="AY121"/>
  <c r="AY120"/>
  <c r="AY119"/>
  <c r="AY118"/>
  <c r="AY117"/>
  <c r="AY116"/>
  <c r="AY115"/>
  <c r="AY114"/>
  <c r="AY113"/>
  <c r="AY112"/>
  <c r="AY111"/>
  <c r="AY110"/>
  <c r="AY109"/>
  <c r="AY108"/>
  <c r="AY107"/>
  <c r="AY106"/>
  <c r="AY105"/>
  <c r="AY104"/>
  <c r="AY103"/>
  <c r="AY102"/>
  <c r="AY101"/>
  <c r="AY100"/>
  <c r="AY99"/>
  <c r="AY98"/>
  <c r="AY97"/>
  <c r="AY96"/>
  <c r="AY95"/>
  <c r="AY94"/>
  <c r="AY93"/>
  <c r="AY92"/>
  <c r="AY91"/>
  <c r="AY90"/>
  <c r="AY89"/>
  <c r="BC88"/>
  <c r="BB88"/>
  <c r="BB75" s="1"/>
  <c r="BA88"/>
  <c r="AZ88"/>
  <c r="AY87"/>
  <c r="AY86"/>
  <c r="AY85"/>
  <c r="AY84"/>
  <c r="AY83"/>
  <c r="AY82"/>
  <c r="AY81"/>
  <c r="AY80"/>
  <c r="AY79"/>
  <c r="AY78"/>
  <c r="AY76" s="1"/>
  <c r="AY77"/>
  <c r="BC76"/>
  <c r="BB76"/>
  <c r="BA76"/>
  <c r="AZ76"/>
  <c r="AZ75"/>
  <c r="AY74"/>
  <c r="AY73" s="1"/>
  <c r="BC73"/>
  <c r="BB73"/>
  <c r="BA73"/>
  <c r="AZ73"/>
  <c r="AZ72" s="1"/>
  <c r="AY70"/>
  <c r="AY69" s="1"/>
  <c r="AY68" s="1"/>
  <c r="BC69"/>
  <c r="BB69"/>
  <c r="BB68" s="1"/>
  <c r="BB65" s="1"/>
  <c r="BA69"/>
  <c r="AZ69"/>
  <c r="AZ68" s="1"/>
  <c r="AZ65" s="1"/>
  <c r="BC68"/>
  <c r="BA68"/>
  <c r="AY67"/>
  <c r="BC66"/>
  <c r="BC65" s="1"/>
  <c r="BB66"/>
  <c r="BA66"/>
  <c r="BA65" s="1"/>
  <c r="AZ66"/>
  <c r="AY66"/>
  <c r="AY65" s="1"/>
  <c r="AY64"/>
  <c r="AY63" s="1"/>
  <c r="BC63"/>
  <c r="BB63"/>
  <c r="BA63"/>
  <c r="AZ63"/>
  <c r="AY62"/>
  <c r="AY61" s="1"/>
  <c r="BC61"/>
  <c r="BB61"/>
  <c r="BA61"/>
  <c r="AZ61"/>
  <c r="AY60"/>
  <c r="AY59" s="1"/>
  <c r="AY58" s="1"/>
  <c r="BC59"/>
  <c r="BB59"/>
  <c r="BB58" s="1"/>
  <c r="BA59"/>
  <c r="AZ59"/>
  <c r="AZ58" s="1"/>
  <c r="BC58"/>
  <c r="BA58"/>
  <c r="AY57"/>
  <c r="BC56"/>
  <c r="BB56"/>
  <c r="BA56"/>
  <c r="AZ56"/>
  <c r="AY56"/>
  <c r="AY55"/>
  <c r="BC54"/>
  <c r="BB54"/>
  <c r="BA54"/>
  <c r="AZ54"/>
  <c r="AY54"/>
  <c r="AY53"/>
  <c r="BC52"/>
  <c r="BC51" s="1"/>
  <c r="BC50" s="1"/>
  <c r="BB52"/>
  <c r="BA52"/>
  <c r="BA51" s="1"/>
  <c r="BA50" s="1"/>
  <c r="AZ52"/>
  <c r="AY52"/>
  <c r="AY51" s="1"/>
  <c r="AY50" s="1"/>
  <c r="BB51"/>
  <c r="BB50" s="1"/>
  <c r="AZ51"/>
  <c r="AY49"/>
  <c r="BC48"/>
  <c r="BB48"/>
  <c r="BA48"/>
  <c r="AZ48"/>
  <c r="AY48"/>
  <c r="AY47"/>
  <c r="BC46"/>
  <c r="BC45" s="1"/>
  <c r="BB46"/>
  <c r="BA46"/>
  <c r="BA45" s="1"/>
  <c r="AZ46"/>
  <c r="AY46"/>
  <c r="AY45" s="1"/>
  <c r="BB45"/>
  <c r="AZ45"/>
  <c r="AY44"/>
  <c r="AY43" s="1"/>
  <c r="BC43"/>
  <c r="BB43"/>
  <c r="BA43"/>
  <c r="AZ43"/>
  <c r="AY42"/>
  <c r="AY41"/>
  <c r="AY40"/>
  <c r="AY39" s="1"/>
  <c r="AY38" s="1"/>
  <c r="BC39"/>
  <c r="BB39"/>
  <c r="BB38" s="1"/>
  <c r="BA39"/>
  <c r="AZ39"/>
  <c r="AZ38" s="1"/>
  <c r="BC38"/>
  <c r="BA38"/>
  <c r="AY37"/>
  <c r="AY36"/>
  <c r="AY35" s="1"/>
  <c r="BC35"/>
  <c r="BB35"/>
  <c r="BB22" s="1"/>
  <c r="BA35"/>
  <c r="AZ35"/>
  <c r="AZ22" s="1"/>
  <c r="AY34"/>
  <c r="AY33" s="1"/>
  <c r="BC33"/>
  <c r="BB33"/>
  <c r="BB32" s="1"/>
  <c r="BB31" s="1"/>
  <c r="BB30" s="1"/>
  <c r="BB23" s="1"/>
  <c r="BA33"/>
  <c r="AZ33"/>
  <c r="AZ32" s="1"/>
  <c r="BC32"/>
  <c r="BC31" s="1"/>
  <c r="BA32"/>
  <c r="BA31" s="1"/>
  <c r="BC27"/>
  <c r="BB27"/>
  <c r="BA27"/>
  <c r="AZ27"/>
  <c r="BC26"/>
  <c r="BA26"/>
  <c r="BB25"/>
  <c r="AZ25"/>
  <c r="BC22"/>
  <c r="BC21"/>
  <c r="BB21"/>
  <c r="AZ21"/>
  <c r="AA181"/>
  <c r="AA180" s="1"/>
  <c r="AA147"/>
  <c r="AA130" s="1"/>
  <c r="AC214"/>
  <c r="AB214"/>
  <c r="AA214"/>
  <c r="Z214"/>
  <c r="AC208"/>
  <c r="AB208"/>
  <c r="AA208"/>
  <c r="Z208"/>
  <c r="AC207"/>
  <c r="AB207"/>
  <c r="AA207"/>
  <c r="Z207"/>
  <c r="AC202"/>
  <c r="AB202"/>
  <c r="AA202"/>
  <c r="Z202"/>
  <c r="AC191"/>
  <c r="AB191"/>
  <c r="AA191"/>
  <c r="Z191"/>
  <c r="AC190"/>
  <c r="AB190"/>
  <c r="AA190"/>
  <c r="Z190"/>
  <c r="AC189"/>
  <c r="AB189"/>
  <c r="AA189"/>
  <c r="Z189"/>
  <c r="AC187"/>
  <c r="AB187"/>
  <c r="AA187"/>
  <c r="Z187"/>
  <c r="AC185"/>
  <c r="AB185"/>
  <c r="AA185"/>
  <c r="Z185"/>
  <c r="AC180"/>
  <c r="AB180"/>
  <c r="AB179" s="1"/>
  <c r="AB26" s="1"/>
  <c r="Z180"/>
  <c r="AC179"/>
  <c r="AC26" s="1"/>
  <c r="Z179"/>
  <c r="Z26" s="1"/>
  <c r="AC177"/>
  <c r="AB177"/>
  <c r="AA177"/>
  <c r="Z177"/>
  <c r="AC175"/>
  <c r="AB175"/>
  <c r="AA175"/>
  <c r="Z175"/>
  <c r="AC174"/>
  <c r="AB174"/>
  <c r="AA174"/>
  <c r="Z174"/>
  <c r="AC172"/>
  <c r="AB172"/>
  <c r="AA172"/>
  <c r="Z172"/>
  <c r="AC171"/>
  <c r="AB171"/>
  <c r="AA171"/>
  <c r="Z171"/>
  <c r="AC169"/>
  <c r="AB169"/>
  <c r="AA169"/>
  <c r="Z169"/>
  <c r="AC168"/>
  <c r="AB168"/>
  <c r="AA168"/>
  <c r="Z168"/>
  <c r="AC166"/>
  <c r="AB166"/>
  <c r="AA166"/>
  <c r="Z166"/>
  <c r="AC164"/>
  <c r="AB164"/>
  <c r="AA164"/>
  <c r="Z164"/>
  <c r="AC161"/>
  <c r="AB161"/>
  <c r="AA161"/>
  <c r="Z161"/>
  <c r="AC159"/>
  <c r="AB159"/>
  <c r="AA159"/>
  <c r="Z159"/>
  <c r="AC157"/>
  <c r="AB157"/>
  <c r="AA157"/>
  <c r="Z157"/>
  <c r="AC155"/>
  <c r="AB155"/>
  <c r="AA155"/>
  <c r="Z155"/>
  <c r="AC153"/>
  <c r="AB153"/>
  <c r="AA153"/>
  <c r="Z153"/>
  <c r="AC151"/>
  <c r="AB151"/>
  <c r="AA151"/>
  <c r="Z151"/>
  <c r="AC150"/>
  <c r="AB150"/>
  <c r="AA150"/>
  <c r="Z150"/>
  <c r="AC148"/>
  <c r="AB148"/>
  <c r="AA148"/>
  <c r="Z148"/>
  <c r="AC130"/>
  <c r="AB130"/>
  <c r="Z130"/>
  <c r="AC129"/>
  <c r="AB129"/>
  <c r="Z129"/>
  <c r="AC128"/>
  <c r="AB128"/>
  <c r="Z128"/>
  <c r="AC88"/>
  <c r="AB88"/>
  <c r="AA88"/>
  <c r="Z88"/>
  <c r="AC76"/>
  <c r="AB76"/>
  <c r="AA76"/>
  <c r="Z76"/>
  <c r="AC75"/>
  <c r="AB75"/>
  <c r="AA75"/>
  <c r="Z75"/>
  <c r="AC73"/>
  <c r="AB73"/>
  <c r="AA73"/>
  <c r="Z73"/>
  <c r="AC72"/>
  <c r="AB72"/>
  <c r="AA72"/>
  <c r="Z72"/>
  <c r="AC71"/>
  <c r="AB71"/>
  <c r="Z71"/>
  <c r="AC69"/>
  <c r="AB69"/>
  <c r="AA69"/>
  <c r="Z69"/>
  <c r="AC68"/>
  <c r="AB68"/>
  <c r="AA68"/>
  <c r="Z68"/>
  <c r="AC66"/>
  <c r="AB66"/>
  <c r="AA66"/>
  <c r="Z66"/>
  <c r="AC65"/>
  <c r="AB65"/>
  <c r="AA65"/>
  <c r="Z65"/>
  <c r="AC63"/>
  <c r="AB63"/>
  <c r="AA63"/>
  <c r="Z63"/>
  <c r="AC61"/>
  <c r="AB61"/>
  <c r="AA61"/>
  <c r="Z61"/>
  <c r="AC59"/>
  <c r="AB59"/>
  <c r="AA59"/>
  <c r="Z59"/>
  <c r="AC58"/>
  <c r="AB58"/>
  <c r="AA58"/>
  <c r="Z58"/>
  <c r="AC56"/>
  <c r="AB56"/>
  <c r="AA56"/>
  <c r="Z56"/>
  <c r="AC54"/>
  <c r="AB54"/>
  <c r="AA54"/>
  <c r="Z54"/>
  <c r="AC52"/>
  <c r="AB52"/>
  <c r="AA52"/>
  <c r="Z52"/>
  <c r="AC51"/>
  <c r="AB51"/>
  <c r="AA51"/>
  <c r="Z51"/>
  <c r="AC50"/>
  <c r="AB50"/>
  <c r="AA50"/>
  <c r="Z50"/>
  <c r="AC48"/>
  <c r="AB48"/>
  <c r="AA48"/>
  <c r="Z48"/>
  <c r="AC46"/>
  <c r="AB46"/>
  <c r="AA46"/>
  <c r="Z46"/>
  <c r="AC45"/>
  <c r="AB45"/>
  <c r="AA45"/>
  <c r="Z45"/>
  <c r="AC43"/>
  <c r="AB43"/>
  <c r="AA43"/>
  <c r="Z43"/>
  <c r="AC39"/>
  <c r="AB39"/>
  <c r="AA39"/>
  <c r="Z39"/>
  <c r="AC38"/>
  <c r="AB38"/>
  <c r="AA38"/>
  <c r="Z38"/>
  <c r="AC35"/>
  <c r="AB35"/>
  <c r="AA35"/>
  <c r="Z35"/>
  <c r="AC33"/>
  <c r="AB33"/>
  <c r="AA33"/>
  <c r="Z33"/>
  <c r="AC32"/>
  <c r="AB32"/>
  <c r="AA32"/>
  <c r="Z32"/>
  <c r="AC31"/>
  <c r="AB31"/>
  <c r="AA31"/>
  <c r="Z31"/>
  <c r="AC30"/>
  <c r="AB30"/>
  <c r="AA30"/>
  <c r="Z30"/>
  <c r="AC28"/>
  <c r="AB28"/>
  <c r="AA28"/>
  <c r="Z28"/>
  <c r="AC27"/>
  <c r="AB27"/>
  <c r="AA27"/>
  <c r="Z27"/>
  <c r="AC25"/>
  <c r="AB25"/>
  <c r="AA25"/>
  <c r="Z25"/>
  <c r="AC24"/>
  <c r="AB24"/>
  <c r="Z24"/>
  <c r="AC23"/>
  <c r="AB23"/>
  <c r="AA23"/>
  <c r="Z23"/>
  <c r="AC22"/>
  <c r="AB22"/>
  <c r="Z22"/>
  <c r="AC21"/>
  <c r="AB21"/>
  <c r="Z21"/>
  <c r="AD201"/>
  <c r="AD214"/>
  <c r="AD208"/>
  <c r="AD207" s="1"/>
  <c r="AD202"/>
  <c r="AD191"/>
  <c r="AD187"/>
  <c r="AD185"/>
  <c r="AD180"/>
  <c r="AD179"/>
  <c r="AD177"/>
  <c r="AD175"/>
  <c r="AD174" s="1"/>
  <c r="AD25" s="1"/>
  <c r="AD172"/>
  <c r="AD171"/>
  <c r="AD169"/>
  <c r="AD168" s="1"/>
  <c r="AD166"/>
  <c r="AD164"/>
  <c r="AD162"/>
  <c r="AD161" s="1"/>
  <c r="AD150" s="1"/>
  <c r="AD159"/>
  <c r="AD157"/>
  <c r="AD155"/>
  <c r="AD153"/>
  <c r="AD151"/>
  <c r="AD148"/>
  <c r="AD130"/>
  <c r="AD129" s="1"/>
  <c r="AD128" s="1"/>
  <c r="AD88"/>
  <c r="AD76"/>
  <c r="AD75" s="1"/>
  <c r="AD73"/>
  <c r="AD69"/>
  <c r="AD68"/>
  <c r="AD66"/>
  <c r="AD65" s="1"/>
  <c r="AD63"/>
  <c r="AD61"/>
  <c r="AD59"/>
  <c r="AD58" s="1"/>
  <c r="AD56"/>
  <c r="AD54"/>
  <c r="AD52"/>
  <c r="AD51" s="1"/>
  <c r="AD48"/>
  <c r="AD46"/>
  <c r="AD45" s="1"/>
  <c r="AD43"/>
  <c r="AD39"/>
  <c r="AD22" s="1"/>
  <c r="AD35"/>
  <c r="AD33"/>
  <c r="AD32"/>
  <c r="AD27"/>
  <c r="AD26"/>
  <c r="D214"/>
  <c r="D208"/>
  <c r="D207" s="1"/>
  <c r="D202"/>
  <c r="D190" s="1"/>
  <c r="D189" s="1"/>
  <c r="D28" s="1"/>
  <c r="D191"/>
  <c r="D187"/>
  <c r="D185"/>
  <c r="D180"/>
  <c r="D179" s="1"/>
  <c r="D26" s="1"/>
  <c r="D177"/>
  <c r="D174" s="1"/>
  <c r="D25" s="1"/>
  <c r="D175"/>
  <c r="D172"/>
  <c r="D171"/>
  <c r="D168" s="1"/>
  <c r="D169"/>
  <c r="D166"/>
  <c r="D164"/>
  <c r="D162"/>
  <c r="D161"/>
  <c r="D159"/>
  <c r="D157"/>
  <c r="D155"/>
  <c r="D153"/>
  <c r="D151"/>
  <c r="D150"/>
  <c r="D148"/>
  <c r="D130"/>
  <c r="D129" s="1"/>
  <c r="D128" s="1"/>
  <c r="D88"/>
  <c r="D76"/>
  <c r="D75" s="1"/>
  <c r="D73"/>
  <c r="D72" s="1"/>
  <c r="D71" s="1"/>
  <c r="D24" s="1"/>
  <c r="D69"/>
  <c r="D68"/>
  <c r="D65" s="1"/>
  <c r="D66"/>
  <c r="D63"/>
  <c r="D61"/>
  <c r="D58" s="1"/>
  <c r="D59"/>
  <c r="D56"/>
  <c r="D54"/>
  <c r="D51" s="1"/>
  <c r="D50" s="1"/>
  <c r="D52"/>
  <c r="D48"/>
  <c r="D45" s="1"/>
  <c r="D46"/>
  <c r="D43"/>
  <c r="D39"/>
  <c r="D22" s="1"/>
  <c r="D35"/>
  <c r="D33"/>
  <c r="D32"/>
  <c r="D27"/>
  <c r="D21"/>
  <c r="BA22" l="1"/>
  <c r="BA168"/>
  <c r="AZ71"/>
  <c r="AZ24" s="1"/>
  <c r="AY171"/>
  <c r="AY168" s="1"/>
  <c r="BA21"/>
  <c r="AY130"/>
  <c r="AY129" s="1"/>
  <c r="AY128" s="1"/>
  <c r="BA75"/>
  <c r="BA72" s="1"/>
  <c r="BC75"/>
  <c r="BC72" s="1"/>
  <c r="BC71" s="1"/>
  <c r="BC24" s="1"/>
  <c r="BB72"/>
  <c r="BB71" s="1"/>
  <c r="BB24" s="1"/>
  <c r="BB20" s="1"/>
  <c r="BB29" s="1"/>
  <c r="AY88"/>
  <c r="AY22" s="1"/>
  <c r="AY32"/>
  <c r="AY31" s="1"/>
  <c r="AY30" s="1"/>
  <c r="AY23" s="1"/>
  <c r="AZ31"/>
  <c r="AZ30" s="1"/>
  <c r="AZ23" s="1"/>
  <c r="AY150"/>
  <c r="BA189"/>
  <c r="BA28" s="1"/>
  <c r="BC30"/>
  <c r="BC23" s="1"/>
  <c r="AZ50"/>
  <c r="BA30"/>
  <c r="BA23" s="1"/>
  <c r="AY179"/>
  <c r="AY26" s="1"/>
  <c r="AC20"/>
  <c r="AC29" s="1"/>
  <c r="Z20"/>
  <c r="Z29" s="1"/>
  <c r="AB20"/>
  <c r="AB29" s="1"/>
  <c r="AA22"/>
  <c r="AA179"/>
  <c r="AA26" s="1"/>
  <c r="AA129"/>
  <c r="AA128" s="1"/>
  <c r="AA71" s="1"/>
  <c r="AA24" s="1"/>
  <c r="AA21"/>
  <c r="AD31"/>
  <c r="AD30" s="1"/>
  <c r="AD23" s="1"/>
  <c r="AD72"/>
  <c r="AD71" s="1"/>
  <c r="AD24" s="1"/>
  <c r="AD50"/>
  <c r="AD21"/>
  <c r="AD190"/>
  <c r="AD189" s="1"/>
  <c r="AD28" s="1"/>
  <c r="AD38"/>
  <c r="D38"/>
  <c r="D31" s="1"/>
  <c r="D30" s="1"/>
  <c r="D23" s="1"/>
  <c r="D20" s="1"/>
  <c r="D29" s="1"/>
  <c r="BA71" l="1"/>
  <c r="BA24" s="1"/>
  <c r="BA20" s="1"/>
  <c r="BA29" s="1"/>
  <c r="AZ20"/>
  <c r="AZ29" s="1"/>
  <c r="AY21"/>
  <c r="BC20"/>
  <c r="BC29" s="1"/>
  <c r="AY75"/>
  <c r="AY72" s="1"/>
  <c r="AY71" s="1"/>
  <c r="AY24" s="1"/>
  <c r="AY20" s="1"/>
  <c r="AY29" s="1"/>
  <c r="AA20"/>
  <c r="AA29" s="1"/>
  <c r="AD20"/>
  <c r="AD29" s="1"/>
  <c r="AI217" l="1"/>
  <c r="AH217"/>
  <c r="AG217"/>
  <c r="AF217"/>
  <c r="AE217"/>
  <c r="AI216"/>
  <c r="AH216"/>
  <c r="AG216"/>
  <c r="AF216"/>
  <c r="AE216" s="1"/>
  <c r="AI215"/>
  <c r="AH215"/>
  <c r="AH214" s="1"/>
  <c r="AG215"/>
  <c r="AG214" s="1"/>
  <c r="AF215"/>
  <c r="AE215" s="1"/>
  <c r="AE214" s="1"/>
  <c r="AI213"/>
  <c r="AH213"/>
  <c r="AG213"/>
  <c r="AE213" s="1"/>
  <c r="AF213"/>
  <c r="AI212"/>
  <c r="AH212"/>
  <c r="AG212"/>
  <c r="AF212"/>
  <c r="AI211"/>
  <c r="AH211"/>
  <c r="AG211"/>
  <c r="AF211"/>
  <c r="AI210"/>
  <c r="AH210"/>
  <c r="AE210" s="1"/>
  <c r="AG210"/>
  <c r="AF210"/>
  <c r="AI209"/>
  <c r="AI208" s="1"/>
  <c r="AH209"/>
  <c r="AG209"/>
  <c r="AF209"/>
  <c r="AE209" s="1"/>
  <c r="AF208"/>
  <c r="AI206"/>
  <c r="AH206"/>
  <c r="AG206"/>
  <c r="AF206"/>
  <c r="AI205"/>
  <c r="AH205"/>
  <c r="AG205"/>
  <c r="AF205"/>
  <c r="AE205" s="1"/>
  <c r="AI204"/>
  <c r="AH204"/>
  <c r="AG204"/>
  <c r="AF204"/>
  <c r="AI203"/>
  <c r="AH203"/>
  <c r="AG203"/>
  <c r="AG202" s="1"/>
  <c r="AF203"/>
  <c r="AH202"/>
  <c r="AI201"/>
  <c r="AH201"/>
  <c r="AG201"/>
  <c r="AF201"/>
  <c r="AI200"/>
  <c r="AH200"/>
  <c r="AG200"/>
  <c r="AF200"/>
  <c r="AI199"/>
  <c r="AH199"/>
  <c r="AG199"/>
  <c r="AF199"/>
  <c r="AI198"/>
  <c r="AH198"/>
  <c r="AE198" s="1"/>
  <c r="AG198"/>
  <c r="AF198"/>
  <c r="AI197"/>
  <c r="AH197"/>
  <c r="AG197"/>
  <c r="AF197"/>
  <c r="AE197" s="1"/>
  <c r="AI196"/>
  <c r="AH196"/>
  <c r="AG196"/>
  <c r="AF196"/>
  <c r="AI195"/>
  <c r="AH195"/>
  <c r="AG195"/>
  <c r="AF195"/>
  <c r="AI194"/>
  <c r="AH194"/>
  <c r="AG194"/>
  <c r="AF194"/>
  <c r="AI193"/>
  <c r="AH193"/>
  <c r="AG193"/>
  <c r="AF193"/>
  <c r="AE193"/>
  <c r="AI192"/>
  <c r="AH192"/>
  <c r="AG192"/>
  <c r="AG191" s="1"/>
  <c r="AF192"/>
  <c r="AE192" s="1"/>
  <c r="AI188"/>
  <c r="AI187" s="1"/>
  <c r="AI27" s="1"/>
  <c r="AH188"/>
  <c r="AG188"/>
  <c r="AG187" s="1"/>
  <c r="AG27" s="1"/>
  <c r="AF188"/>
  <c r="AH187"/>
  <c r="AI186"/>
  <c r="AH186"/>
  <c r="AG186"/>
  <c r="AG185" s="1"/>
  <c r="AF186"/>
  <c r="AI185"/>
  <c r="AF185"/>
  <c r="AI184"/>
  <c r="AH184"/>
  <c r="AG184"/>
  <c r="AF184"/>
  <c r="AI183"/>
  <c r="AH183"/>
  <c r="AG183"/>
  <c r="AF183"/>
  <c r="AI182"/>
  <c r="AH182"/>
  <c r="AG182"/>
  <c r="AF182"/>
  <c r="AI181"/>
  <c r="AI180" s="1"/>
  <c r="AI179" s="1"/>
  <c r="AI26" s="1"/>
  <c r="AH181"/>
  <c r="AG181"/>
  <c r="AF181"/>
  <c r="AF180" s="1"/>
  <c r="AF179" s="1"/>
  <c r="AF26" s="1"/>
  <c r="AE181"/>
  <c r="AI178"/>
  <c r="AH178"/>
  <c r="AG178"/>
  <c r="AG177" s="1"/>
  <c r="AF178"/>
  <c r="AI177"/>
  <c r="AF177"/>
  <c r="AI176"/>
  <c r="AI175" s="1"/>
  <c r="AI174" s="1"/>
  <c r="AI25" s="1"/>
  <c r="AH176"/>
  <c r="AG176"/>
  <c r="AG175" s="1"/>
  <c r="AF176"/>
  <c r="AH175"/>
  <c r="AI173"/>
  <c r="AI171" s="1"/>
  <c r="AH173"/>
  <c r="AH172" s="1"/>
  <c r="AG173"/>
  <c r="AG172" s="1"/>
  <c r="AF173"/>
  <c r="AF171" s="1"/>
  <c r="AH171"/>
  <c r="AI170"/>
  <c r="AH170"/>
  <c r="AE170" s="1"/>
  <c r="AE169" s="1"/>
  <c r="AG170"/>
  <c r="AG169" s="1"/>
  <c r="AF170"/>
  <c r="AI169"/>
  <c r="AF169"/>
  <c r="AI167"/>
  <c r="AH167"/>
  <c r="AG167"/>
  <c r="AG166" s="1"/>
  <c r="AF167"/>
  <c r="AE167" s="1"/>
  <c r="AE166" s="1"/>
  <c r="AI166"/>
  <c r="AH166"/>
  <c r="AI165"/>
  <c r="AI164" s="1"/>
  <c r="AH165"/>
  <c r="AH164" s="1"/>
  <c r="AG165"/>
  <c r="AE165" s="1"/>
  <c r="AE164" s="1"/>
  <c r="AF165"/>
  <c r="AG164"/>
  <c r="AF164"/>
  <c r="AI163"/>
  <c r="AH163"/>
  <c r="AG163"/>
  <c r="AF163"/>
  <c r="AI162"/>
  <c r="AH162"/>
  <c r="AG162"/>
  <c r="AG161" s="1"/>
  <c r="AF162"/>
  <c r="AF161" s="1"/>
  <c r="AI161"/>
  <c r="AI160"/>
  <c r="AI159" s="1"/>
  <c r="AH160"/>
  <c r="AG160"/>
  <c r="AF160"/>
  <c r="AH159"/>
  <c r="AG159"/>
  <c r="AI158"/>
  <c r="AH158"/>
  <c r="AG158"/>
  <c r="AG157" s="1"/>
  <c r="AF158"/>
  <c r="AF157" s="1"/>
  <c r="AI157"/>
  <c r="AI156"/>
  <c r="AI155" s="1"/>
  <c r="AH156"/>
  <c r="AG156"/>
  <c r="AF156"/>
  <c r="AH155"/>
  <c r="AG155"/>
  <c r="AI154"/>
  <c r="AH154"/>
  <c r="AG154"/>
  <c r="AG153" s="1"/>
  <c r="AF154"/>
  <c r="AF153" s="1"/>
  <c r="AI153"/>
  <c r="AI152"/>
  <c r="AI151" s="1"/>
  <c r="AI150" s="1"/>
  <c r="AH152"/>
  <c r="AG152"/>
  <c r="AF152"/>
  <c r="AH151"/>
  <c r="AG151"/>
  <c r="AI149"/>
  <c r="AI148" s="1"/>
  <c r="AH149"/>
  <c r="AH148" s="1"/>
  <c r="AG149"/>
  <c r="AG148" s="1"/>
  <c r="AF149"/>
  <c r="AE149" s="1"/>
  <c r="AE148" s="1"/>
  <c r="AF148"/>
  <c r="AI147"/>
  <c r="AH147"/>
  <c r="AG147"/>
  <c r="AF147"/>
  <c r="AI146"/>
  <c r="AH146"/>
  <c r="AG146"/>
  <c r="AF146"/>
  <c r="AI145"/>
  <c r="AH145"/>
  <c r="AG145"/>
  <c r="AF145"/>
  <c r="AE145" s="1"/>
  <c r="AI144"/>
  <c r="AH144"/>
  <c r="AG144"/>
  <c r="AF144"/>
  <c r="AI143"/>
  <c r="AH143"/>
  <c r="AG143"/>
  <c r="AF143"/>
  <c r="AI142"/>
  <c r="AH142"/>
  <c r="AG142"/>
  <c r="AF142"/>
  <c r="AI141"/>
  <c r="AH141"/>
  <c r="AG141"/>
  <c r="AF141"/>
  <c r="AE141" s="1"/>
  <c r="AI140"/>
  <c r="AH140"/>
  <c r="AG140"/>
  <c r="AF140"/>
  <c r="AI139"/>
  <c r="AH139"/>
  <c r="AG139"/>
  <c r="AF139"/>
  <c r="AI138"/>
  <c r="AH138"/>
  <c r="AG138"/>
  <c r="AF138"/>
  <c r="AI137"/>
  <c r="AH137"/>
  <c r="AH130" s="1"/>
  <c r="AH129" s="1"/>
  <c r="AG137"/>
  <c r="AE137" s="1"/>
  <c r="AF137"/>
  <c r="AI136"/>
  <c r="AH136"/>
  <c r="AG136"/>
  <c r="AF136"/>
  <c r="AI135"/>
  <c r="AH135"/>
  <c r="AG135"/>
  <c r="AF135"/>
  <c r="AI134"/>
  <c r="AH134"/>
  <c r="AG134"/>
  <c r="AF134"/>
  <c r="AI133"/>
  <c r="AI130" s="1"/>
  <c r="AI129" s="1"/>
  <c r="AI128" s="1"/>
  <c r="AH133"/>
  <c r="AG133"/>
  <c r="AF133"/>
  <c r="AE133"/>
  <c r="AI132"/>
  <c r="AH132"/>
  <c r="AG132"/>
  <c r="AF132"/>
  <c r="AE132" s="1"/>
  <c r="AI131"/>
  <c r="AH131"/>
  <c r="AG131"/>
  <c r="AF131"/>
  <c r="AE131" s="1"/>
  <c r="AI127"/>
  <c r="AH127"/>
  <c r="AG127"/>
  <c r="AF127"/>
  <c r="AI126"/>
  <c r="AH126"/>
  <c r="AG126"/>
  <c r="AF126"/>
  <c r="AI125"/>
  <c r="AH125"/>
  <c r="AG125"/>
  <c r="AF125"/>
  <c r="AE125" s="1"/>
  <c r="AI124"/>
  <c r="AH124"/>
  <c r="AG124"/>
  <c r="AF124"/>
  <c r="AI123"/>
  <c r="AH123"/>
  <c r="AG123"/>
  <c r="AF123"/>
  <c r="AI122"/>
  <c r="AH122"/>
  <c r="AE122" s="1"/>
  <c r="AG122"/>
  <c r="AF122"/>
  <c r="AI121"/>
  <c r="AH121"/>
  <c r="AG121"/>
  <c r="AE121" s="1"/>
  <c r="AF121"/>
  <c r="AI120"/>
  <c r="AH120"/>
  <c r="AG120"/>
  <c r="AF120"/>
  <c r="AI119"/>
  <c r="AH119"/>
  <c r="AG119"/>
  <c r="AF119"/>
  <c r="AI118"/>
  <c r="AH118"/>
  <c r="AG118"/>
  <c r="AF118"/>
  <c r="AI117"/>
  <c r="AH117"/>
  <c r="AG117"/>
  <c r="AF117"/>
  <c r="AE117"/>
  <c r="AI116"/>
  <c r="AH116"/>
  <c r="AG116"/>
  <c r="AF116"/>
  <c r="AE116" s="1"/>
  <c r="AI115"/>
  <c r="AH115"/>
  <c r="AG115"/>
  <c r="AF115"/>
  <c r="AE115" s="1"/>
  <c r="AI114"/>
  <c r="AH114"/>
  <c r="AG114"/>
  <c r="AF114"/>
  <c r="AI113"/>
  <c r="AH113"/>
  <c r="AG113"/>
  <c r="AF113"/>
  <c r="AE113" s="1"/>
  <c r="AI112"/>
  <c r="AH112"/>
  <c r="AG112"/>
  <c r="AF112"/>
  <c r="AI111"/>
  <c r="AH111"/>
  <c r="AG111"/>
  <c r="AF111"/>
  <c r="AI110"/>
  <c r="AH110"/>
  <c r="AG110"/>
  <c r="AF110"/>
  <c r="AI109"/>
  <c r="AH109"/>
  <c r="AG109"/>
  <c r="AF109"/>
  <c r="AE109" s="1"/>
  <c r="AI108"/>
  <c r="AH108"/>
  <c r="AG108"/>
  <c r="AF108"/>
  <c r="AI107"/>
  <c r="AH107"/>
  <c r="AG107"/>
  <c r="AF107"/>
  <c r="AI106"/>
  <c r="AH106"/>
  <c r="AE106" s="1"/>
  <c r="AG106"/>
  <c r="AF106"/>
  <c r="AI105"/>
  <c r="AH105"/>
  <c r="AG105"/>
  <c r="AF105"/>
  <c r="AE105" s="1"/>
  <c r="AI104"/>
  <c r="AH104"/>
  <c r="AG104"/>
  <c r="AF104"/>
  <c r="AI103"/>
  <c r="AH103"/>
  <c r="AG103"/>
  <c r="AF103"/>
  <c r="AI102"/>
  <c r="AH102"/>
  <c r="AG102"/>
  <c r="AF102"/>
  <c r="AI101"/>
  <c r="AH101"/>
  <c r="AG101"/>
  <c r="AF101"/>
  <c r="AE101"/>
  <c r="AI100"/>
  <c r="AH100"/>
  <c r="AG100"/>
  <c r="AF100"/>
  <c r="AE100" s="1"/>
  <c r="AI99"/>
  <c r="AH99"/>
  <c r="AG99"/>
  <c r="AF99"/>
  <c r="AI98"/>
  <c r="AH98"/>
  <c r="AG98"/>
  <c r="AF98"/>
  <c r="AI97"/>
  <c r="AH97"/>
  <c r="AG97"/>
  <c r="AF97"/>
  <c r="AE97" s="1"/>
  <c r="AI96"/>
  <c r="AH96"/>
  <c r="AG96"/>
  <c r="AF96"/>
  <c r="AI95"/>
  <c r="AH95"/>
  <c r="AG95"/>
  <c r="AE95" s="1"/>
  <c r="AF95"/>
  <c r="AI94"/>
  <c r="AH94"/>
  <c r="AG94"/>
  <c r="AF94"/>
  <c r="AI93"/>
  <c r="AH93"/>
  <c r="AG93"/>
  <c r="AF93"/>
  <c r="AE93" s="1"/>
  <c r="AI92"/>
  <c r="AH92"/>
  <c r="AG92"/>
  <c r="AF92"/>
  <c r="AI91"/>
  <c r="AH91"/>
  <c r="AG91"/>
  <c r="AF91"/>
  <c r="AI90"/>
  <c r="AH90"/>
  <c r="AE90" s="1"/>
  <c r="AG90"/>
  <c r="AF90"/>
  <c r="AI89"/>
  <c r="AH89"/>
  <c r="AG89"/>
  <c r="AE89" s="1"/>
  <c r="AF89"/>
  <c r="AF88"/>
  <c r="AI87"/>
  <c r="AH87"/>
  <c r="AG87"/>
  <c r="AF87"/>
  <c r="AI86"/>
  <c r="AH86"/>
  <c r="AG86"/>
  <c r="AF86"/>
  <c r="AI85"/>
  <c r="AH85"/>
  <c r="AG85"/>
  <c r="AF85"/>
  <c r="AE85" s="1"/>
  <c r="AI84"/>
  <c r="AH84"/>
  <c r="AG84"/>
  <c r="AF84"/>
  <c r="AI83"/>
  <c r="AH83"/>
  <c r="AG83"/>
  <c r="AE83" s="1"/>
  <c r="AF83"/>
  <c r="AI82"/>
  <c r="AH82"/>
  <c r="AG82"/>
  <c r="AF82"/>
  <c r="AI81"/>
  <c r="AH81"/>
  <c r="AG81"/>
  <c r="AF81"/>
  <c r="AE81" s="1"/>
  <c r="AI80"/>
  <c r="AH80"/>
  <c r="AG80"/>
  <c r="AF80"/>
  <c r="AI79"/>
  <c r="AH79"/>
  <c r="AG79"/>
  <c r="AF79"/>
  <c r="AI78"/>
  <c r="AH78"/>
  <c r="AE78" s="1"/>
  <c r="AG78"/>
  <c r="AF78"/>
  <c r="AI77"/>
  <c r="AI76" s="1"/>
  <c r="AH77"/>
  <c r="AG77"/>
  <c r="AE77" s="1"/>
  <c r="AF77"/>
  <c r="AI74"/>
  <c r="AH74"/>
  <c r="AG74"/>
  <c r="AF74"/>
  <c r="AF73" s="1"/>
  <c r="AI73"/>
  <c r="AG73"/>
  <c r="AI70"/>
  <c r="AH70"/>
  <c r="AE70" s="1"/>
  <c r="AE69" s="1"/>
  <c r="AE68" s="1"/>
  <c r="AG70"/>
  <c r="AF70"/>
  <c r="AI69"/>
  <c r="AI68" s="1"/>
  <c r="AG69"/>
  <c r="AG68" s="1"/>
  <c r="AF69"/>
  <c r="AF68" s="1"/>
  <c r="AI67"/>
  <c r="AH67"/>
  <c r="AG67"/>
  <c r="AF67"/>
  <c r="AF66" s="1"/>
  <c r="AI66"/>
  <c r="AH66"/>
  <c r="AI64"/>
  <c r="AH64"/>
  <c r="AG64"/>
  <c r="AF64"/>
  <c r="AI63"/>
  <c r="AH63"/>
  <c r="AG63"/>
  <c r="AI62"/>
  <c r="AH62"/>
  <c r="AG62"/>
  <c r="AG61" s="1"/>
  <c r="AF62"/>
  <c r="AI61"/>
  <c r="AF61"/>
  <c r="AI60"/>
  <c r="AH60"/>
  <c r="AG60"/>
  <c r="AF60"/>
  <c r="AE60" s="1"/>
  <c r="AE59" s="1"/>
  <c r="AI59"/>
  <c r="AH59"/>
  <c r="AG59"/>
  <c r="AI57"/>
  <c r="AE57" s="1"/>
  <c r="AE56" s="1"/>
  <c r="AH57"/>
  <c r="AG57"/>
  <c r="AF57"/>
  <c r="AH56"/>
  <c r="AG56"/>
  <c r="AF56"/>
  <c r="AI55"/>
  <c r="AH55"/>
  <c r="AG55"/>
  <c r="AF55"/>
  <c r="AI54"/>
  <c r="AH54"/>
  <c r="AH51" s="1"/>
  <c r="AF54"/>
  <c r="AI53"/>
  <c r="AI52" s="1"/>
  <c r="AH53"/>
  <c r="AG53"/>
  <c r="AG52" s="1"/>
  <c r="AF53"/>
  <c r="AH52"/>
  <c r="AF52"/>
  <c r="AF51" s="1"/>
  <c r="AI49"/>
  <c r="AI48" s="1"/>
  <c r="AH49"/>
  <c r="AG49"/>
  <c r="AF49"/>
  <c r="AF48" s="1"/>
  <c r="AF45" s="1"/>
  <c r="AH48"/>
  <c r="AG48"/>
  <c r="AI47"/>
  <c r="AH47"/>
  <c r="AG47"/>
  <c r="AF47"/>
  <c r="AI46"/>
  <c r="AH46"/>
  <c r="AH45" s="1"/>
  <c r="AF46"/>
  <c r="AI44"/>
  <c r="AH44"/>
  <c r="AH43" s="1"/>
  <c r="AG44"/>
  <c r="AF44"/>
  <c r="AI43"/>
  <c r="AG43"/>
  <c r="AI42"/>
  <c r="AH42"/>
  <c r="AG42"/>
  <c r="AF42"/>
  <c r="AI41"/>
  <c r="AH41"/>
  <c r="AG41"/>
  <c r="AF41"/>
  <c r="AI40"/>
  <c r="AH40"/>
  <c r="AG40"/>
  <c r="AG39" s="1"/>
  <c r="AG38" s="1"/>
  <c r="AF40"/>
  <c r="AI37"/>
  <c r="AH37"/>
  <c r="AG37"/>
  <c r="AF37"/>
  <c r="AI36"/>
  <c r="AH36"/>
  <c r="AH35" s="1"/>
  <c r="AG36"/>
  <c r="AF36"/>
  <c r="AG35"/>
  <c r="AG32" s="1"/>
  <c r="AI34"/>
  <c r="AH34"/>
  <c r="AG34"/>
  <c r="AF34"/>
  <c r="AF33" s="1"/>
  <c r="AI33"/>
  <c r="AG33"/>
  <c r="AH27"/>
  <c r="I217"/>
  <c r="I216"/>
  <c r="I215"/>
  <c r="I214" s="1"/>
  <c r="I213"/>
  <c r="I212"/>
  <c r="I211"/>
  <c r="I210"/>
  <c r="I209"/>
  <c r="I206"/>
  <c r="I205"/>
  <c r="I204"/>
  <c r="I203"/>
  <c r="I202" s="1"/>
  <c r="I201"/>
  <c r="I200"/>
  <c r="I199"/>
  <c r="I198"/>
  <c r="I197"/>
  <c r="I196"/>
  <c r="I195"/>
  <c r="I194"/>
  <c r="I193"/>
  <c r="I192"/>
  <c r="I188"/>
  <c r="I187" s="1"/>
  <c r="I27" s="1"/>
  <c r="I186"/>
  <c r="I185" s="1"/>
  <c r="I184"/>
  <c r="I183"/>
  <c r="I182"/>
  <c r="I181"/>
  <c r="I178"/>
  <c r="I177" s="1"/>
  <c r="I176"/>
  <c r="I175" s="1"/>
  <c r="I173"/>
  <c r="I171" s="1"/>
  <c r="I170"/>
  <c r="I169" s="1"/>
  <c r="I167"/>
  <c r="I166"/>
  <c r="I165"/>
  <c r="I164" s="1"/>
  <c r="I163"/>
  <c r="I162"/>
  <c r="I161"/>
  <c r="I160"/>
  <c r="I159" s="1"/>
  <c r="I158"/>
  <c r="I157"/>
  <c r="I156"/>
  <c r="I155" s="1"/>
  <c r="I154"/>
  <c r="I153" s="1"/>
  <c r="I152"/>
  <c r="I151" s="1"/>
  <c r="I149"/>
  <c r="I148" s="1"/>
  <c r="I147"/>
  <c r="I146"/>
  <c r="I145"/>
  <c r="I144"/>
  <c r="I143"/>
  <c r="I142"/>
  <c r="I141"/>
  <c r="I140"/>
  <c r="I139"/>
  <c r="I138"/>
  <c r="I137"/>
  <c r="I136"/>
  <c r="I135"/>
  <c r="I134"/>
  <c r="I133"/>
  <c r="I132"/>
  <c r="I130" s="1"/>
  <c r="I129" s="1"/>
  <c r="I131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7"/>
  <c r="I86"/>
  <c r="I85"/>
  <c r="I84"/>
  <c r="I83"/>
  <c r="I82"/>
  <c r="I81"/>
  <c r="I80"/>
  <c r="I79"/>
  <c r="I78"/>
  <c r="I77"/>
  <c r="I74"/>
  <c r="I73" s="1"/>
  <c r="I70"/>
  <c r="I69" s="1"/>
  <c r="I67"/>
  <c r="I66" s="1"/>
  <c r="I64"/>
  <c r="I63"/>
  <c r="I62"/>
  <c r="I61" s="1"/>
  <c r="I60"/>
  <c r="I59" s="1"/>
  <c r="I57"/>
  <c r="I56"/>
  <c r="I55"/>
  <c r="I54" s="1"/>
  <c r="I53"/>
  <c r="I52" s="1"/>
  <c r="I49"/>
  <c r="I48" s="1"/>
  <c r="I47"/>
  <c r="I46" s="1"/>
  <c r="I45" s="1"/>
  <c r="I44"/>
  <c r="I43" s="1"/>
  <c r="I42"/>
  <c r="I41"/>
  <c r="I40"/>
  <c r="I39" s="1"/>
  <c r="I38" s="1"/>
  <c r="I37"/>
  <c r="I36"/>
  <c r="I35" s="1"/>
  <c r="I34"/>
  <c r="I33"/>
  <c r="H217"/>
  <c r="H216"/>
  <c r="H215"/>
  <c r="H213"/>
  <c r="H212"/>
  <c r="H211"/>
  <c r="H210"/>
  <c r="H209"/>
  <c r="H208"/>
  <c r="H206"/>
  <c r="H205"/>
  <c r="H204"/>
  <c r="H203"/>
  <c r="H201"/>
  <c r="H200"/>
  <c r="H199"/>
  <c r="H198"/>
  <c r="H197"/>
  <c r="H196"/>
  <c r="H195"/>
  <c r="H194"/>
  <c r="H193"/>
  <c r="H192"/>
  <c r="H188"/>
  <c r="H187" s="1"/>
  <c r="H27" s="1"/>
  <c r="H186"/>
  <c r="H185" s="1"/>
  <c r="H184"/>
  <c r="H183"/>
  <c r="H182"/>
  <c r="H181"/>
  <c r="H178"/>
  <c r="H177" s="1"/>
  <c r="H176"/>
  <c r="H175" s="1"/>
  <c r="H174" s="1"/>
  <c r="H25" s="1"/>
  <c r="H173"/>
  <c r="H171" s="1"/>
  <c r="H170"/>
  <c r="H169" s="1"/>
  <c r="H167"/>
  <c r="H166"/>
  <c r="H165"/>
  <c r="H164" s="1"/>
  <c r="H163"/>
  <c r="H162"/>
  <c r="H161" s="1"/>
  <c r="H160"/>
  <c r="H159" s="1"/>
  <c r="H158"/>
  <c r="H157" s="1"/>
  <c r="H156"/>
  <c r="H155" s="1"/>
  <c r="H154"/>
  <c r="H153" s="1"/>
  <c r="H152"/>
  <c r="H151" s="1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6" s="1"/>
  <c r="H75" s="1"/>
  <c r="H79"/>
  <c r="H78"/>
  <c r="H77"/>
  <c r="H74"/>
  <c r="H73" s="1"/>
  <c r="H70"/>
  <c r="H69" s="1"/>
  <c r="H68" s="1"/>
  <c r="H67"/>
  <c r="H66"/>
  <c r="H64"/>
  <c r="H63" s="1"/>
  <c r="H62"/>
  <c r="H61" s="1"/>
  <c r="H60"/>
  <c r="H59" s="1"/>
  <c r="H57"/>
  <c r="H56"/>
  <c r="H55"/>
  <c r="H54" s="1"/>
  <c r="H53"/>
  <c r="H52"/>
  <c r="H49"/>
  <c r="H48" s="1"/>
  <c r="H47"/>
  <c r="H46"/>
  <c r="H44"/>
  <c r="H43" s="1"/>
  <c r="H42"/>
  <c r="H41"/>
  <c r="H40"/>
  <c r="H39" s="1"/>
  <c r="H38" s="1"/>
  <c r="H37"/>
  <c r="H36"/>
  <c r="H34"/>
  <c r="H33" s="1"/>
  <c r="G217"/>
  <c r="G216"/>
  <c r="G215"/>
  <c r="G213"/>
  <c r="G212"/>
  <c r="G211"/>
  <c r="G210"/>
  <c r="G209"/>
  <c r="G208"/>
  <c r="G206"/>
  <c r="G205"/>
  <c r="G204"/>
  <c r="G203"/>
  <c r="G201"/>
  <c r="G200"/>
  <c r="G199"/>
  <c r="G198"/>
  <c r="G197"/>
  <c r="G196"/>
  <c r="G195"/>
  <c r="G194"/>
  <c r="G193"/>
  <c r="G192"/>
  <c r="G188"/>
  <c r="G187" s="1"/>
  <c r="G27" s="1"/>
  <c r="G186"/>
  <c r="G185" s="1"/>
  <c r="G184"/>
  <c r="G183"/>
  <c r="G182"/>
  <c r="G181"/>
  <c r="G178"/>
  <c r="G177" s="1"/>
  <c r="G176"/>
  <c r="G175" s="1"/>
  <c r="G174" s="1"/>
  <c r="G25" s="1"/>
  <c r="G173"/>
  <c r="G171" s="1"/>
  <c r="G170"/>
  <c r="G169" s="1"/>
  <c r="G167"/>
  <c r="G166"/>
  <c r="G165"/>
  <c r="G164" s="1"/>
  <c r="G163"/>
  <c r="G162"/>
  <c r="G161" s="1"/>
  <c r="G160"/>
  <c r="G159" s="1"/>
  <c r="G158"/>
  <c r="G157" s="1"/>
  <c r="G156"/>
  <c r="G155" s="1"/>
  <c r="G154"/>
  <c r="G153" s="1"/>
  <c r="G152"/>
  <c r="G151" s="1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 s="1"/>
  <c r="G74"/>
  <c r="G73" s="1"/>
  <c r="G70"/>
  <c r="G69" s="1"/>
  <c r="G68" s="1"/>
  <c r="G67"/>
  <c r="G66"/>
  <c r="G65" s="1"/>
  <c r="G64"/>
  <c r="G63" s="1"/>
  <c r="G62"/>
  <c r="G61" s="1"/>
  <c r="G60"/>
  <c r="G59" s="1"/>
  <c r="G57"/>
  <c r="G56" s="1"/>
  <c r="G55"/>
  <c r="G54"/>
  <c r="G53"/>
  <c r="G52" s="1"/>
  <c r="G49"/>
  <c r="G48"/>
  <c r="G47"/>
  <c r="G46" s="1"/>
  <c r="G45" s="1"/>
  <c r="G44"/>
  <c r="G43" s="1"/>
  <c r="G42"/>
  <c r="G41"/>
  <c r="G40"/>
  <c r="G37"/>
  <c r="G36"/>
  <c r="G35" s="1"/>
  <c r="G34"/>
  <c r="G33" s="1"/>
  <c r="F217"/>
  <c r="E217" s="1"/>
  <c r="F216"/>
  <c r="E216" s="1"/>
  <c r="F215"/>
  <c r="E215" s="1"/>
  <c r="F214"/>
  <c r="F213"/>
  <c r="E213" s="1"/>
  <c r="F212"/>
  <c r="E212" s="1"/>
  <c r="F211"/>
  <c r="E211" s="1"/>
  <c r="F210"/>
  <c r="F208" s="1"/>
  <c r="F207" s="1"/>
  <c r="F209"/>
  <c r="E209" s="1"/>
  <c r="F206"/>
  <c r="E206" s="1"/>
  <c r="F205"/>
  <c r="E205" s="1"/>
  <c r="F204"/>
  <c r="E204" s="1"/>
  <c r="F203"/>
  <c r="F202" s="1"/>
  <c r="F201"/>
  <c r="F200"/>
  <c r="E200" s="1"/>
  <c r="F199"/>
  <c r="E199" s="1"/>
  <c r="F198"/>
  <c r="E198" s="1"/>
  <c r="F197"/>
  <c r="E197" s="1"/>
  <c r="F196"/>
  <c r="E196" s="1"/>
  <c r="F195"/>
  <c r="E195" s="1"/>
  <c r="F194"/>
  <c r="E194" s="1"/>
  <c r="F193"/>
  <c r="E193" s="1"/>
  <c r="F192"/>
  <c r="F188"/>
  <c r="F187" s="1"/>
  <c r="F27" s="1"/>
  <c r="F186"/>
  <c r="F185" s="1"/>
  <c r="F184"/>
  <c r="E184" s="1"/>
  <c r="F183"/>
  <c r="E183" s="1"/>
  <c r="F182"/>
  <c r="E182" s="1"/>
  <c r="F181"/>
  <c r="F178"/>
  <c r="F177" s="1"/>
  <c r="F176"/>
  <c r="F175" s="1"/>
  <c r="F174" s="1"/>
  <c r="F25" s="1"/>
  <c r="F173"/>
  <c r="F171" s="1"/>
  <c r="F170"/>
  <c r="F169" s="1"/>
  <c r="F167"/>
  <c r="E167" s="1"/>
  <c r="E166" s="1"/>
  <c r="F165"/>
  <c r="E165" s="1"/>
  <c r="E164" s="1"/>
  <c r="F164"/>
  <c r="F163"/>
  <c r="E163" s="1"/>
  <c r="F162"/>
  <c r="F161" s="1"/>
  <c r="F160"/>
  <c r="F159" s="1"/>
  <c r="F158"/>
  <c r="F157" s="1"/>
  <c r="F156"/>
  <c r="F155" s="1"/>
  <c r="F154"/>
  <c r="F153" s="1"/>
  <c r="F152"/>
  <c r="F151" s="1"/>
  <c r="F149"/>
  <c r="E149" s="1"/>
  <c r="E148" s="1"/>
  <c r="F148"/>
  <c r="F147"/>
  <c r="F146"/>
  <c r="E146" s="1"/>
  <c r="F145"/>
  <c r="E145" s="1"/>
  <c r="F144"/>
  <c r="E144" s="1"/>
  <c r="F143"/>
  <c r="E143" s="1"/>
  <c r="F142"/>
  <c r="E142" s="1"/>
  <c r="F141"/>
  <c r="E141" s="1"/>
  <c r="F140"/>
  <c r="E140" s="1"/>
  <c r="F139"/>
  <c r="E139" s="1"/>
  <c r="F138"/>
  <c r="E138" s="1"/>
  <c r="F137"/>
  <c r="E137" s="1"/>
  <c r="F136"/>
  <c r="E136" s="1"/>
  <c r="F135"/>
  <c r="E135" s="1"/>
  <c r="F134"/>
  <c r="E134" s="1"/>
  <c r="F133"/>
  <c r="E133" s="1"/>
  <c r="F132"/>
  <c r="E132" s="1"/>
  <c r="F131"/>
  <c r="E131" s="1"/>
  <c r="F127"/>
  <c r="E127" s="1"/>
  <c r="F126"/>
  <c r="E126" s="1"/>
  <c r="F125"/>
  <c r="E125" s="1"/>
  <c r="F124"/>
  <c r="E124" s="1"/>
  <c r="F123"/>
  <c r="E123" s="1"/>
  <c r="F122"/>
  <c r="E122" s="1"/>
  <c r="F121"/>
  <c r="E121" s="1"/>
  <c r="F120"/>
  <c r="E120" s="1"/>
  <c r="F119"/>
  <c r="E119" s="1"/>
  <c r="F118"/>
  <c r="E118" s="1"/>
  <c r="F117"/>
  <c r="E117" s="1"/>
  <c r="F116"/>
  <c r="E116" s="1"/>
  <c r="F115"/>
  <c r="E115" s="1"/>
  <c r="F114"/>
  <c r="E114" s="1"/>
  <c r="F113"/>
  <c r="E113" s="1"/>
  <c r="F112"/>
  <c r="E112" s="1"/>
  <c r="F111"/>
  <c r="E111" s="1"/>
  <c r="F110"/>
  <c r="E110" s="1"/>
  <c r="F109"/>
  <c r="E109" s="1"/>
  <c r="F108"/>
  <c r="E108" s="1"/>
  <c r="F107"/>
  <c r="E107" s="1"/>
  <c r="F106"/>
  <c r="E106" s="1"/>
  <c r="F105"/>
  <c r="E105" s="1"/>
  <c r="F104"/>
  <c r="E104" s="1"/>
  <c r="F103"/>
  <c r="E103" s="1"/>
  <c r="F102"/>
  <c r="E102" s="1"/>
  <c r="F101"/>
  <c r="E101" s="1"/>
  <c r="F100"/>
  <c r="E100" s="1"/>
  <c r="F99"/>
  <c r="E99" s="1"/>
  <c r="F98"/>
  <c r="E98" s="1"/>
  <c r="F97"/>
  <c r="E97" s="1"/>
  <c r="F96"/>
  <c r="E96" s="1"/>
  <c r="F95"/>
  <c r="E95" s="1"/>
  <c r="F94"/>
  <c r="E94" s="1"/>
  <c r="F93"/>
  <c r="E93" s="1"/>
  <c r="F92"/>
  <c r="E92" s="1"/>
  <c r="F91"/>
  <c r="E91" s="1"/>
  <c r="F90"/>
  <c r="F88" s="1"/>
  <c r="F89"/>
  <c r="E89" s="1"/>
  <c r="F87"/>
  <c r="E87" s="1"/>
  <c r="F86"/>
  <c r="E86" s="1"/>
  <c r="F85"/>
  <c r="E85" s="1"/>
  <c r="F84"/>
  <c r="E84" s="1"/>
  <c r="F83"/>
  <c r="E83" s="1"/>
  <c r="F82"/>
  <c r="E82" s="1"/>
  <c r="F81"/>
  <c r="E81" s="1"/>
  <c r="F80"/>
  <c r="F79"/>
  <c r="E79" s="1"/>
  <c r="F78"/>
  <c r="F77"/>
  <c r="E77" s="1"/>
  <c r="F74"/>
  <c r="F73" s="1"/>
  <c r="F70"/>
  <c r="F69" s="1"/>
  <c r="F68" s="1"/>
  <c r="F67"/>
  <c r="E67" s="1"/>
  <c r="E66" s="1"/>
  <c r="F66"/>
  <c r="F65" s="1"/>
  <c r="F64"/>
  <c r="F63" s="1"/>
  <c r="F62"/>
  <c r="F61" s="1"/>
  <c r="F60"/>
  <c r="F59" s="1"/>
  <c r="F57"/>
  <c r="E57" s="1"/>
  <c r="E56" s="1"/>
  <c r="F55"/>
  <c r="E55" s="1"/>
  <c r="E54" s="1"/>
  <c r="F54"/>
  <c r="F53"/>
  <c r="E53" s="1"/>
  <c r="E52" s="1"/>
  <c r="F49"/>
  <c r="E49" s="1"/>
  <c r="E48" s="1"/>
  <c r="F48"/>
  <c r="F47"/>
  <c r="E47" s="1"/>
  <c r="E46" s="1"/>
  <c r="E45" s="1"/>
  <c r="F44"/>
  <c r="F43" s="1"/>
  <c r="F42"/>
  <c r="E42" s="1"/>
  <c r="F41"/>
  <c r="E41" s="1"/>
  <c r="F40"/>
  <c r="F37"/>
  <c r="E37" s="1"/>
  <c r="F36"/>
  <c r="F35" s="1"/>
  <c r="F34"/>
  <c r="F33" s="1"/>
  <c r="AF172" l="1"/>
  <c r="AF65"/>
  <c r="AE34"/>
  <c r="AE33" s="1"/>
  <c r="AE36"/>
  <c r="AE41"/>
  <c r="AE44"/>
  <c r="AE43" s="1"/>
  <c r="AE47"/>
  <c r="AE46" s="1"/>
  <c r="AI58"/>
  <c r="AE64"/>
  <c r="AE63" s="1"/>
  <c r="AE67"/>
  <c r="AE66" s="1"/>
  <c r="AE80"/>
  <c r="AE86"/>
  <c r="AE92"/>
  <c r="AE98"/>
  <c r="AE103"/>
  <c r="AE108"/>
  <c r="AE114"/>
  <c r="AE123"/>
  <c r="AE124"/>
  <c r="AE139"/>
  <c r="AE140"/>
  <c r="AE146"/>
  <c r="AG171"/>
  <c r="AE173"/>
  <c r="AE171" s="1"/>
  <c r="AI214"/>
  <c r="AG31"/>
  <c r="AI35"/>
  <c r="AE42"/>
  <c r="AG58"/>
  <c r="AE62"/>
  <c r="AE61" s="1"/>
  <c r="AI65"/>
  <c r="AE82"/>
  <c r="AE87"/>
  <c r="AI88"/>
  <c r="AI75" s="1"/>
  <c r="AI72" s="1"/>
  <c r="AI71" s="1"/>
  <c r="AI24" s="1"/>
  <c r="AE94"/>
  <c r="AE99"/>
  <c r="AE104"/>
  <c r="AE110"/>
  <c r="AE119"/>
  <c r="AE120"/>
  <c r="AE126"/>
  <c r="AG130"/>
  <c r="AG129" s="1"/>
  <c r="AG128" s="1"/>
  <c r="AE135"/>
  <c r="AE136"/>
  <c r="AE142"/>
  <c r="AE152"/>
  <c r="AE151" s="1"/>
  <c r="AE154"/>
  <c r="AE153" s="1"/>
  <c r="AE156"/>
  <c r="AE155" s="1"/>
  <c r="AE158"/>
  <c r="AE157" s="1"/>
  <c r="AE160"/>
  <c r="AE159" s="1"/>
  <c r="AE162"/>
  <c r="AE161" s="1"/>
  <c r="AE176"/>
  <c r="AE175" s="1"/>
  <c r="AE178"/>
  <c r="AE177" s="1"/>
  <c r="AE184"/>
  <c r="AE186"/>
  <c r="AE185" s="1"/>
  <c r="AE188"/>
  <c r="AE187" s="1"/>
  <c r="AE27" s="1"/>
  <c r="AI191"/>
  <c r="AE194"/>
  <c r="AE203"/>
  <c r="AE202" s="1"/>
  <c r="AE204"/>
  <c r="AI202"/>
  <c r="AG208"/>
  <c r="AG207" s="1"/>
  <c r="AE58"/>
  <c r="AE168"/>
  <c r="AE199"/>
  <c r="AE200"/>
  <c r="AE201"/>
  <c r="AE206"/>
  <c r="AE212"/>
  <c r="AE40"/>
  <c r="AI45"/>
  <c r="AE55"/>
  <c r="AE54" s="1"/>
  <c r="AE74"/>
  <c r="AE73" s="1"/>
  <c r="AG76"/>
  <c r="AE84"/>
  <c r="AG88"/>
  <c r="AE96"/>
  <c r="AE102"/>
  <c r="AE107"/>
  <c r="AE111"/>
  <c r="AE112"/>
  <c r="AE118"/>
  <c r="AE127"/>
  <c r="AE134"/>
  <c r="AE143"/>
  <c r="AE144"/>
  <c r="AE163"/>
  <c r="AG168"/>
  <c r="AF168"/>
  <c r="AE182"/>
  <c r="AE195"/>
  <c r="AE196"/>
  <c r="AI207"/>
  <c r="F191"/>
  <c r="I191"/>
  <c r="I190" s="1"/>
  <c r="G180"/>
  <c r="G179" s="1"/>
  <c r="G26" s="1"/>
  <c r="H180"/>
  <c r="I180"/>
  <c r="E214"/>
  <c r="G51"/>
  <c r="E51"/>
  <c r="F39"/>
  <c r="F38" s="1"/>
  <c r="F52"/>
  <c r="F51" s="1"/>
  <c r="F56"/>
  <c r="F166"/>
  <c r="G39"/>
  <c r="G38" s="1"/>
  <c r="G72"/>
  <c r="G172"/>
  <c r="G214"/>
  <c r="H172"/>
  <c r="E201"/>
  <c r="E191" s="1"/>
  <c r="H214"/>
  <c r="I58"/>
  <c r="I179"/>
  <c r="I26" s="1"/>
  <c r="E40"/>
  <c r="E39" s="1"/>
  <c r="E38" s="1"/>
  <c r="E64"/>
  <c r="E63" s="1"/>
  <c r="E74"/>
  <c r="E73" s="1"/>
  <c r="E90"/>
  <c r="E88" s="1"/>
  <c r="E156"/>
  <c r="E155" s="1"/>
  <c r="E176"/>
  <c r="E175" s="1"/>
  <c r="E203"/>
  <c r="E202" s="1"/>
  <c r="F190"/>
  <c r="F189" s="1"/>
  <c r="F28" s="1"/>
  <c r="F46"/>
  <c r="F45" s="1"/>
  <c r="F130"/>
  <c r="F129" s="1"/>
  <c r="F128" s="1"/>
  <c r="F172"/>
  <c r="G168"/>
  <c r="G191"/>
  <c r="G190" s="1"/>
  <c r="H35"/>
  <c r="H58"/>
  <c r="H168"/>
  <c r="I51"/>
  <c r="I50" s="1"/>
  <c r="I88"/>
  <c r="E44"/>
  <c r="E43" s="1"/>
  <c r="E62"/>
  <c r="E61" s="1"/>
  <c r="E70"/>
  <c r="E69" s="1"/>
  <c r="E68" s="1"/>
  <c r="E154"/>
  <c r="E153" s="1"/>
  <c r="E162"/>
  <c r="E161" s="1"/>
  <c r="E173"/>
  <c r="E192"/>
  <c r="F76"/>
  <c r="G58"/>
  <c r="G202"/>
  <c r="H130"/>
  <c r="H129" s="1"/>
  <c r="H128" s="1"/>
  <c r="H202"/>
  <c r="I32"/>
  <c r="E36"/>
  <c r="E35" s="1"/>
  <c r="E60"/>
  <c r="E59" s="1"/>
  <c r="E78"/>
  <c r="E152"/>
  <c r="E151" s="1"/>
  <c r="E160"/>
  <c r="E159" s="1"/>
  <c r="E188"/>
  <c r="E187" s="1"/>
  <c r="E27" s="1"/>
  <c r="E210"/>
  <c r="E208" s="1"/>
  <c r="E207" s="1"/>
  <c r="E147"/>
  <c r="E181"/>
  <c r="H45"/>
  <c r="H51"/>
  <c r="I150"/>
  <c r="I174"/>
  <c r="I25" s="1"/>
  <c r="I208"/>
  <c r="E34"/>
  <c r="E33" s="1"/>
  <c r="E158"/>
  <c r="E157" s="1"/>
  <c r="E170"/>
  <c r="E169" s="1"/>
  <c r="E178"/>
  <c r="E177" s="1"/>
  <c r="E186"/>
  <c r="E185" s="1"/>
  <c r="AE147"/>
  <c r="G130"/>
  <c r="G129" s="1"/>
  <c r="G128" s="1"/>
  <c r="I76"/>
  <c r="I21" s="1"/>
  <c r="E80"/>
  <c r="E76" s="1"/>
  <c r="E75" s="1"/>
  <c r="E72" s="1"/>
  <c r="AG180"/>
  <c r="AG179" s="1"/>
  <c r="AG26" s="1"/>
  <c r="AH180"/>
  <c r="AE183"/>
  <c r="AE180" s="1"/>
  <c r="AE179" s="1"/>
  <c r="AE26" s="1"/>
  <c r="AE191"/>
  <c r="AE190" s="1"/>
  <c r="E180"/>
  <c r="E179" s="1"/>
  <c r="E26" s="1"/>
  <c r="F180"/>
  <c r="F179" s="1"/>
  <c r="F26" s="1"/>
  <c r="H191"/>
  <c r="H190" s="1"/>
  <c r="AE138"/>
  <c r="E130"/>
  <c r="E129" s="1"/>
  <c r="E128" s="1"/>
  <c r="AG21"/>
  <c r="AG75"/>
  <c r="AG72" s="1"/>
  <c r="AI32"/>
  <c r="AE39"/>
  <c r="AE38" s="1"/>
  <c r="AH128"/>
  <c r="AG150"/>
  <c r="AG174"/>
  <c r="AG25" s="1"/>
  <c r="AE65"/>
  <c r="AI21"/>
  <c r="AE150"/>
  <c r="AI168"/>
  <c r="AG190"/>
  <c r="AG189" s="1"/>
  <c r="AG28" s="1"/>
  <c r="AI190"/>
  <c r="AI189" s="1"/>
  <c r="AI28" s="1"/>
  <c r="AE49"/>
  <c r="AE48" s="1"/>
  <c r="AE45" s="1"/>
  <c r="AE53"/>
  <c r="AE52" s="1"/>
  <c r="AE51" s="1"/>
  <c r="AE50" s="1"/>
  <c r="AF76"/>
  <c r="AE37"/>
  <c r="AE35" s="1"/>
  <c r="AH33"/>
  <c r="AF35"/>
  <c r="AF39"/>
  <c r="AF38" s="1"/>
  <c r="AF43"/>
  <c r="AG46"/>
  <c r="AG45" s="1"/>
  <c r="AG30" s="1"/>
  <c r="AG23" s="1"/>
  <c r="AG54"/>
  <c r="AG51" s="1"/>
  <c r="AG50" s="1"/>
  <c r="AI56"/>
  <c r="AI51" s="1"/>
  <c r="AI50" s="1"/>
  <c r="AF59"/>
  <c r="AH61"/>
  <c r="AH58" s="1"/>
  <c r="AH50" s="1"/>
  <c r="AF63"/>
  <c r="AG66"/>
  <c r="AG65" s="1"/>
  <c r="AH69"/>
  <c r="AH68" s="1"/>
  <c r="AH65" s="1"/>
  <c r="AH73"/>
  <c r="AF151"/>
  <c r="AH153"/>
  <c r="AF155"/>
  <c r="AH157"/>
  <c r="AF159"/>
  <c r="AH161"/>
  <c r="AH169"/>
  <c r="AH168" s="1"/>
  <c r="AE172"/>
  <c r="AI172"/>
  <c r="AF175"/>
  <c r="AF174" s="1"/>
  <c r="AF25" s="1"/>
  <c r="AH177"/>
  <c r="AH174" s="1"/>
  <c r="AH25" s="1"/>
  <c r="AH185"/>
  <c r="AH179" s="1"/>
  <c r="AH26" s="1"/>
  <c r="AF187"/>
  <c r="AF27" s="1"/>
  <c r="AF191"/>
  <c r="AI39"/>
  <c r="AI38" s="1"/>
  <c r="AH76"/>
  <c r="AE79"/>
  <c r="AE76" s="1"/>
  <c r="AH88"/>
  <c r="AE91"/>
  <c r="AE88" s="1"/>
  <c r="AF130"/>
  <c r="AF129" s="1"/>
  <c r="AF128" s="1"/>
  <c r="AF166"/>
  <c r="AF202"/>
  <c r="AH208"/>
  <c r="AH207" s="1"/>
  <c r="AE211"/>
  <c r="AE208" s="1"/>
  <c r="AE207" s="1"/>
  <c r="AF214"/>
  <c r="AF207" s="1"/>
  <c r="AH39"/>
  <c r="AH191"/>
  <c r="AH190" s="1"/>
  <c r="AH189" s="1"/>
  <c r="AH28" s="1"/>
  <c r="E58"/>
  <c r="E150"/>
  <c r="E32"/>
  <c r="E31" s="1"/>
  <c r="E65"/>
  <c r="E50"/>
  <c r="E174"/>
  <c r="E25" s="1"/>
  <c r="I68"/>
  <c r="I65" s="1"/>
  <c r="I31"/>
  <c r="I128"/>
  <c r="I168"/>
  <c r="I207"/>
  <c r="I172"/>
  <c r="I22" s="1"/>
  <c r="H32"/>
  <c r="H31" s="1"/>
  <c r="H21"/>
  <c r="H65"/>
  <c r="H207"/>
  <c r="H189" s="1"/>
  <c r="H28" s="1"/>
  <c r="H50"/>
  <c r="H72"/>
  <c r="H150"/>
  <c r="H179"/>
  <c r="H26" s="1"/>
  <c r="G32"/>
  <c r="G31" s="1"/>
  <c r="G207"/>
  <c r="G150"/>
  <c r="G22"/>
  <c r="F150"/>
  <c r="F22"/>
  <c r="F58"/>
  <c r="F75"/>
  <c r="F72" s="1"/>
  <c r="F168"/>
  <c r="F32"/>
  <c r="F31" s="1"/>
  <c r="F50"/>
  <c r="AE174" l="1"/>
  <c r="AE25" s="1"/>
  <c r="I189"/>
  <c r="I28" s="1"/>
  <c r="F71"/>
  <c r="F24" s="1"/>
  <c r="F21"/>
  <c r="E171"/>
  <c r="E168" s="1"/>
  <c r="E172"/>
  <c r="H71"/>
  <c r="H24" s="1"/>
  <c r="G50"/>
  <c r="G30" s="1"/>
  <c r="G23" s="1"/>
  <c r="E190"/>
  <c r="E189" s="1"/>
  <c r="E28" s="1"/>
  <c r="H22"/>
  <c r="AE130"/>
  <c r="AE129" s="1"/>
  <c r="AE128" s="1"/>
  <c r="G21"/>
  <c r="G71"/>
  <c r="G24" s="1"/>
  <c r="I75"/>
  <c r="I72" s="1"/>
  <c r="I71" s="1"/>
  <c r="I24" s="1"/>
  <c r="AG22"/>
  <c r="AE189"/>
  <c r="AE28" s="1"/>
  <c r="E22"/>
  <c r="E21"/>
  <c r="E71"/>
  <c r="E24" s="1"/>
  <c r="AE75"/>
  <c r="AE72" s="1"/>
  <c r="AE22"/>
  <c r="AE32"/>
  <c r="AE31" s="1"/>
  <c r="AE30" s="1"/>
  <c r="AE23" s="1"/>
  <c r="AF58"/>
  <c r="AF50" s="1"/>
  <c r="AI22"/>
  <c r="AH32"/>
  <c r="AH21"/>
  <c r="AH75"/>
  <c r="AH72" s="1"/>
  <c r="AG71"/>
  <c r="AG24" s="1"/>
  <c r="AG20" s="1"/>
  <c r="AG29" s="1"/>
  <c r="AF22"/>
  <c r="AF32"/>
  <c r="AF31" s="1"/>
  <c r="AF30" s="1"/>
  <c r="AF23" s="1"/>
  <c r="AF21"/>
  <c r="AF75"/>
  <c r="AF72" s="1"/>
  <c r="AF71" s="1"/>
  <c r="AF24" s="1"/>
  <c r="AF150"/>
  <c r="AI31"/>
  <c r="AI30" s="1"/>
  <c r="AI23" s="1"/>
  <c r="AI20" s="1"/>
  <c r="AI29" s="1"/>
  <c r="AH38"/>
  <c r="AH22"/>
  <c r="AF190"/>
  <c r="AF189" s="1"/>
  <c r="AF28" s="1"/>
  <c r="AH150"/>
  <c r="E30"/>
  <c r="E23" s="1"/>
  <c r="I30"/>
  <c r="I23" s="1"/>
  <c r="H30"/>
  <c r="H23" s="1"/>
  <c r="H20" s="1"/>
  <c r="H29" s="1"/>
  <c r="G189"/>
  <c r="G28" s="1"/>
  <c r="F30"/>
  <c r="F23" s="1"/>
  <c r="F20" s="1"/>
  <c r="F29" s="1"/>
  <c r="AH31" l="1"/>
  <c r="AH30" s="1"/>
  <c r="AH23" s="1"/>
  <c r="AH71"/>
  <c r="AH24" s="1"/>
  <c r="AH20" s="1"/>
  <c r="AH29" s="1"/>
  <c r="AE71"/>
  <c r="AE24" s="1"/>
  <c r="AE20" s="1"/>
  <c r="AE29" s="1"/>
  <c r="AE21"/>
  <c r="G20"/>
  <c r="G29" s="1"/>
  <c r="I20"/>
  <c r="I29" s="1"/>
  <c r="E20"/>
  <c r="E29" s="1"/>
  <c r="AF20"/>
  <c r="AF29" s="1"/>
  <c r="AT217" l="1"/>
  <c r="AO217"/>
  <c r="AJ217"/>
  <c r="AT216"/>
  <c r="AO216"/>
  <c r="AJ216"/>
  <c r="AT215"/>
  <c r="AO215"/>
  <c r="AJ215"/>
  <c r="AX214"/>
  <c r="AW214"/>
  <c r="AV214"/>
  <c r="AU214"/>
  <c r="AT214"/>
  <c r="AS214"/>
  <c r="AR214"/>
  <c r="AQ214"/>
  <c r="AP214"/>
  <c r="AO214"/>
  <c r="AN214"/>
  <c r="AM214"/>
  <c r="AL214"/>
  <c r="AK214"/>
  <c r="AJ214"/>
  <c r="AT213"/>
  <c r="AO213"/>
  <c r="AJ213"/>
  <c r="AT212"/>
  <c r="AO212"/>
  <c r="AJ212"/>
  <c r="AT211"/>
  <c r="AO211"/>
  <c r="AJ211"/>
  <c r="AT210"/>
  <c r="AO210"/>
  <c r="AJ210"/>
  <c r="AT209"/>
  <c r="AO209"/>
  <c r="AJ209"/>
  <c r="AX208"/>
  <c r="AW208"/>
  <c r="AV208"/>
  <c r="AU208"/>
  <c r="AT208"/>
  <c r="AS208"/>
  <c r="AR208"/>
  <c r="AQ208"/>
  <c r="AP208"/>
  <c r="AO208"/>
  <c r="AN208"/>
  <c r="AM208"/>
  <c r="AL208"/>
  <c r="AK208"/>
  <c r="AJ208"/>
  <c r="AX207"/>
  <c r="AW207"/>
  <c r="AV207"/>
  <c r="AU207"/>
  <c r="AT207"/>
  <c r="AS207"/>
  <c r="AR207"/>
  <c r="AQ207"/>
  <c r="AP207"/>
  <c r="AO207"/>
  <c r="AN207"/>
  <c r="AM207"/>
  <c r="AL207"/>
  <c r="AK207"/>
  <c r="AJ207"/>
  <c r="AT206"/>
  <c r="AO206"/>
  <c r="AJ206"/>
  <c r="AT205"/>
  <c r="AO205"/>
  <c r="AJ205"/>
  <c r="AT204"/>
  <c r="AO204"/>
  <c r="AJ204"/>
  <c r="AT203"/>
  <c r="AO203"/>
  <c r="AJ203"/>
  <c r="AX202"/>
  <c r="AW202"/>
  <c r="AV202"/>
  <c r="AU202"/>
  <c r="AT202"/>
  <c r="AS202"/>
  <c r="AR202"/>
  <c r="AQ202"/>
  <c r="AP202"/>
  <c r="AO202"/>
  <c r="AN202"/>
  <c r="AM202"/>
  <c r="AL202"/>
  <c r="AK202"/>
  <c r="AJ202"/>
  <c r="AT201"/>
  <c r="AO201"/>
  <c r="AJ201"/>
  <c r="AT200"/>
  <c r="AO200"/>
  <c r="AJ200"/>
  <c r="AT199"/>
  <c r="AO199"/>
  <c r="AJ199"/>
  <c r="AT198"/>
  <c r="AO198"/>
  <c r="AJ198"/>
  <c r="AT197"/>
  <c r="AO197"/>
  <c r="AJ197"/>
  <c r="AT196"/>
  <c r="AO196"/>
  <c r="AJ196"/>
  <c r="AT195"/>
  <c r="AO195"/>
  <c r="AJ195"/>
  <c r="AT194"/>
  <c r="AO194"/>
  <c r="AJ194"/>
  <c r="AT193"/>
  <c r="AO193"/>
  <c r="AJ193"/>
  <c r="AT192"/>
  <c r="AO192"/>
  <c r="AJ192"/>
  <c r="AX191"/>
  <c r="AW191"/>
  <c r="AV191"/>
  <c r="AU191"/>
  <c r="AT191"/>
  <c r="AS191"/>
  <c r="AR191"/>
  <c r="AQ191"/>
  <c r="AP191"/>
  <c r="AO191"/>
  <c r="AN191"/>
  <c r="AM191"/>
  <c r="AL191"/>
  <c r="AK191"/>
  <c r="AJ191"/>
  <c r="AX190"/>
  <c r="AW190"/>
  <c r="AV190"/>
  <c r="AU190"/>
  <c r="AT190"/>
  <c r="AS190"/>
  <c r="AR190"/>
  <c r="AQ190"/>
  <c r="AP190"/>
  <c r="AO190"/>
  <c r="AN190"/>
  <c r="AM190"/>
  <c r="AL190"/>
  <c r="AK190"/>
  <c r="AJ190"/>
  <c r="AX189"/>
  <c r="AW189"/>
  <c r="AV189"/>
  <c r="AU189"/>
  <c r="AT189"/>
  <c r="AS189"/>
  <c r="AR189"/>
  <c r="AQ189"/>
  <c r="AP189"/>
  <c r="AO189"/>
  <c r="AN189"/>
  <c r="AM189"/>
  <c r="AL189"/>
  <c r="AK189"/>
  <c r="AJ189"/>
  <c r="AT188"/>
  <c r="AO188"/>
  <c r="AJ188"/>
  <c r="AX187"/>
  <c r="AW187"/>
  <c r="AV187"/>
  <c r="AU187"/>
  <c r="AT187"/>
  <c r="AS187"/>
  <c r="AR187"/>
  <c r="AQ187"/>
  <c r="AP187"/>
  <c r="AO187"/>
  <c r="AN187"/>
  <c r="AM187"/>
  <c r="AL187"/>
  <c r="AK187"/>
  <c r="AJ187"/>
  <c r="AT186"/>
  <c r="AO186"/>
  <c r="AJ186"/>
  <c r="AX185"/>
  <c r="AW185"/>
  <c r="AV185"/>
  <c r="AU185"/>
  <c r="AT185"/>
  <c r="AS185"/>
  <c r="AR185"/>
  <c r="AQ185"/>
  <c r="AP185"/>
  <c r="AO185"/>
  <c r="AN185"/>
  <c r="AM185"/>
  <c r="AL185"/>
  <c r="AK185"/>
  <c r="AJ185"/>
  <c r="AT184"/>
  <c r="AO184"/>
  <c r="AJ184"/>
  <c r="AT183"/>
  <c r="AO183"/>
  <c r="AJ183"/>
  <c r="AT182"/>
  <c r="AO182"/>
  <c r="AJ182"/>
  <c r="AT181"/>
  <c r="AO181"/>
  <c r="AJ181"/>
  <c r="AX180"/>
  <c r="AW180"/>
  <c r="AV180"/>
  <c r="AU180"/>
  <c r="AT180"/>
  <c r="AS180"/>
  <c r="AR180"/>
  <c r="AQ180"/>
  <c r="AQ179" s="1"/>
  <c r="AQ26" s="1"/>
  <c r="AQ20" s="1"/>
  <c r="AQ29" s="1"/>
  <c r="AP180"/>
  <c r="AO180"/>
  <c r="AN180"/>
  <c r="AM180"/>
  <c r="AL180"/>
  <c r="AK180"/>
  <c r="AJ180"/>
  <c r="AX179"/>
  <c r="AW179"/>
  <c r="AV179"/>
  <c r="AU179"/>
  <c r="AT179"/>
  <c r="AS179"/>
  <c r="AR179"/>
  <c r="AP179"/>
  <c r="AO179"/>
  <c r="AN179"/>
  <c r="AM179"/>
  <c r="AL179"/>
  <c r="AK179"/>
  <c r="AJ179"/>
  <c r="AT178"/>
  <c r="AO178"/>
  <c r="AJ178"/>
  <c r="AX177"/>
  <c r="AW177"/>
  <c r="AV177"/>
  <c r="AU177"/>
  <c r="AT177"/>
  <c r="AS177"/>
  <c r="AR177"/>
  <c r="AQ177"/>
  <c r="AP177"/>
  <c r="AO177"/>
  <c r="AN177"/>
  <c r="AM177"/>
  <c r="AL177"/>
  <c r="AK177"/>
  <c r="AJ177"/>
  <c r="AT176"/>
  <c r="AO176"/>
  <c r="AJ176"/>
  <c r="AX175"/>
  <c r="AW175"/>
  <c r="AV175"/>
  <c r="AU175"/>
  <c r="AT175"/>
  <c r="AS175"/>
  <c r="AR175"/>
  <c r="AQ175"/>
  <c r="AP175"/>
  <c r="AO175"/>
  <c r="AN175"/>
  <c r="AM175"/>
  <c r="AL175"/>
  <c r="AK175"/>
  <c r="AJ175"/>
  <c r="AX174"/>
  <c r="AW174"/>
  <c r="AV174"/>
  <c r="AU174"/>
  <c r="AT174"/>
  <c r="AS174"/>
  <c r="AR174"/>
  <c r="AQ174"/>
  <c r="AP174"/>
  <c r="AO174"/>
  <c r="AN174"/>
  <c r="AM174"/>
  <c r="AL174"/>
  <c r="AK174"/>
  <c r="AJ174"/>
  <c r="AT173"/>
  <c r="AO173"/>
  <c r="AJ173"/>
  <c r="AX172"/>
  <c r="AW172"/>
  <c r="AV172"/>
  <c r="AU172"/>
  <c r="AT172"/>
  <c r="AS172"/>
  <c r="AR172"/>
  <c r="AQ172"/>
  <c r="AP172"/>
  <c r="AO172"/>
  <c r="AN172"/>
  <c r="AM172"/>
  <c r="AL172"/>
  <c r="AK172"/>
  <c r="AJ172"/>
  <c r="AX171"/>
  <c r="AW171"/>
  <c r="AV171"/>
  <c r="AU171"/>
  <c r="AT171"/>
  <c r="AS171"/>
  <c r="AR171"/>
  <c r="AQ171"/>
  <c r="AP171"/>
  <c r="AO171"/>
  <c r="AN171"/>
  <c r="AM171"/>
  <c r="AL171"/>
  <c r="AK171"/>
  <c r="AJ171"/>
  <c r="AT170"/>
  <c r="AO170"/>
  <c r="AJ170"/>
  <c r="AX169"/>
  <c r="AW169"/>
  <c r="AV169"/>
  <c r="AU169"/>
  <c r="AT169"/>
  <c r="AS169"/>
  <c r="AR169"/>
  <c r="AQ169"/>
  <c r="AP169"/>
  <c r="AO169"/>
  <c r="AN169"/>
  <c r="AM169"/>
  <c r="AL169"/>
  <c r="AK169"/>
  <c r="AJ169"/>
  <c r="AX168"/>
  <c r="AW168"/>
  <c r="AV168"/>
  <c r="AU168"/>
  <c r="AT168"/>
  <c r="AS168"/>
  <c r="AR168"/>
  <c r="AQ168"/>
  <c r="AP168"/>
  <c r="AO168"/>
  <c r="AN168"/>
  <c r="AM168"/>
  <c r="AL168"/>
  <c r="AK168"/>
  <c r="AJ168"/>
  <c r="AT167"/>
  <c r="AO167"/>
  <c r="AJ167"/>
  <c r="AX166"/>
  <c r="AW166"/>
  <c r="AV166"/>
  <c r="AU166"/>
  <c r="AT166"/>
  <c r="AS166"/>
  <c r="AR166"/>
  <c r="AQ166"/>
  <c r="AP166"/>
  <c r="AO166"/>
  <c r="AN166"/>
  <c r="AM166"/>
  <c r="AL166"/>
  <c r="AK166"/>
  <c r="AJ166"/>
  <c r="AT165"/>
  <c r="AO165"/>
  <c r="AJ165"/>
  <c r="AX164"/>
  <c r="AW164"/>
  <c r="AV164"/>
  <c r="AU164"/>
  <c r="AT164"/>
  <c r="AS164"/>
  <c r="AR164"/>
  <c r="AQ164"/>
  <c r="AP164"/>
  <c r="AO164"/>
  <c r="AN164"/>
  <c r="AM164"/>
  <c r="AL164"/>
  <c r="AK164"/>
  <c r="AJ164"/>
  <c r="AT163"/>
  <c r="AO163"/>
  <c r="AJ163"/>
  <c r="AT162"/>
  <c r="AO162"/>
  <c r="AJ162"/>
  <c r="AX161"/>
  <c r="AW161"/>
  <c r="AV161"/>
  <c r="AU161"/>
  <c r="AT161"/>
  <c r="AS161"/>
  <c r="AR161"/>
  <c r="AQ161"/>
  <c r="AP161"/>
  <c r="AO161"/>
  <c r="AN161"/>
  <c r="AM161"/>
  <c r="AL161"/>
  <c r="AK161"/>
  <c r="AJ161"/>
  <c r="AT160"/>
  <c r="AO160"/>
  <c r="AJ160"/>
  <c r="AX159"/>
  <c r="AW159"/>
  <c r="AV159"/>
  <c r="AU159"/>
  <c r="AT159"/>
  <c r="AS159"/>
  <c r="AR159"/>
  <c r="AQ159"/>
  <c r="AP159"/>
  <c r="AO159"/>
  <c r="AN159"/>
  <c r="AM159"/>
  <c r="AL159"/>
  <c r="AK159"/>
  <c r="AJ159"/>
  <c r="AT158"/>
  <c r="AO158"/>
  <c r="AJ158"/>
  <c r="AX157"/>
  <c r="AW157"/>
  <c r="AV157"/>
  <c r="AU157"/>
  <c r="AT157"/>
  <c r="AS157"/>
  <c r="AR157"/>
  <c r="AQ157"/>
  <c r="AP157"/>
  <c r="AO157"/>
  <c r="AN157"/>
  <c r="AM157"/>
  <c r="AL157"/>
  <c r="AK157"/>
  <c r="AJ157"/>
  <c r="AT156"/>
  <c r="AO156"/>
  <c r="AJ156"/>
  <c r="AX155"/>
  <c r="AW155"/>
  <c r="AV155"/>
  <c r="AU155"/>
  <c r="AT155"/>
  <c r="AS155"/>
  <c r="AR155"/>
  <c r="AQ155"/>
  <c r="AP155"/>
  <c r="AO155"/>
  <c r="AN155"/>
  <c r="AM155"/>
  <c r="AL155"/>
  <c r="AK155"/>
  <c r="AJ155"/>
  <c r="AT154"/>
  <c r="AO154"/>
  <c r="AJ154"/>
  <c r="AX153"/>
  <c r="AW153"/>
  <c r="AV153"/>
  <c r="AU153"/>
  <c r="AT153"/>
  <c r="AS153"/>
  <c r="AR153"/>
  <c r="AQ153"/>
  <c r="AP153"/>
  <c r="AO153"/>
  <c r="AN153"/>
  <c r="AM153"/>
  <c r="AL153"/>
  <c r="AK153"/>
  <c r="AJ153"/>
  <c r="AT152"/>
  <c r="AO152"/>
  <c r="AJ152"/>
  <c r="AX151"/>
  <c r="AW151"/>
  <c r="AV151"/>
  <c r="AU151"/>
  <c r="AT151"/>
  <c r="AS151"/>
  <c r="AR151"/>
  <c r="AQ151"/>
  <c r="AP151"/>
  <c r="AO151"/>
  <c r="AN151"/>
  <c r="AM151"/>
  <c r="AL151"/>
  <c r="AK151"/>
  <c r="AJ151"/>
  <c r="AX150"/>
  <c r="AW150"/>
  <c r="AV150"/>
  <c r="AU150"/>
  <c r="AT150"/>
  <c r="AS150"/>
  <c r="AR150"/>
  <c r="AQ150"/>
  <c r="AP150"/>
  <c r="AO150"/>
  <c r="AN150"/>
  <c r="AM150"/>
  <c r="AL150"/>
  <c r="AK150"/>
  <c r="AJ150"/>
  <c r="AT149"/>
  <c r="AO149"/>
  <c r="AJ149"/>
  <c r="AX148"/>
  <c r="AW148"/>
  <c r="AV148"/>
  <c r="AU148"/>
  <c r="AT148"/>
  <c r="AS148"/>
  <c r="AR148"/>
  <c r="AQ148"/>
  <c r="AP148"/>
  <c r="AO148"/>
  <c r="AN148"/>
  <c r="AM148"/>
  <c r="AL148"/>
  <c r="AK148"/>
  <c r="AJ148"/>
  <c r="AT147"/>
  <c r="AT130" s="1"/>
  <c r="AT129" s="1"/>
  <c r="AT128" s="1"/>
  <c r="AO147"/>
  <c r="AJ147"/>
  <c r="AT146"/>
  <c r="AO146"/>
  <c r="AJ146"/>
  <c r="AT145"/>
  <c r="AO145"/>
  <c r="AJ145"/>
  <c r="AT144"/>
  <c r="AO144"/>
  <c r="AJ144"/>
  <c r="AT143"/>
  <c r="AO143"/>
  <c r="AJ143"/>
  <c r="AT142"/>
  <c r="AO142"/>
  <c r="AJ142"/>
  <c r="AT141"/>
  <c r="AO141"/>
  <c r="AJ141"/>
  <c r="AT140"/>
  <c r="AO140"/>
  <c r="AJ140"/>
  <c r="AT139"/>
  <c r="AO139"/>
  <c r="AJ139"/>
  <c r="AT138"/>
  <c r="AO138"/>
  <c r="AJ138"/>
  <c r="AT137"/>
  <c r="AO137"/>
  <c r="AJ137"/>
  <c r="AT136"/>
  <c r="AO136"/>
  <c r="AJ136"/>
  <c r="AT135"/>
  <c r="AO135"/>
  <c r="AJ135"/>
  <c r="AT134"/>
  <c r="AO134"/>
  <c r="AJ134"/>
  <c r="AT133"/>
  <c r="AO133"/>
  <c r="AJ133"/>
  <c r="AT132"/>
  <c r="AO132"/>
  <c r="AJ132"/>
  <c r="AT131"/>
  <c r="AO131"/>
  <c r="AJ131"/>
  <c r="AX130"/>
  <c r="AW130"/>
  <c r="AV130"/>
  <c r="AU130"/>
  <c r="AS130"/>
  <c r="AR130"/>
  <c r="AQ130"/>
  <c r="AP130"/>
  <c r="AO130"/>
  <c r="AN130"/>
  <c r="AM130"/>
  <c r="AL130"/>
  <c r="AK130"/>
  <c r="AJ130"/>
  <c r="AX129"/>
  <c r="AW129"/>
  <c r="AV129"/>
  <c r="AU129"/>
  <c r="AS129"/>
  <c r="AR129"/>
  <c r="AQ129"/>
  <c r="AP129"/>
  <c r="AO129"/>
  <c r="AN129"/>
  <c r="AM129"/>
  <c r="AL129"/>
  <c r="AK129"/>
  <c r="AJ129"/>
  <c r="AX128"/>
  <c r="AW128"/>
  <c r="AV128"/>
  <c r="AU128"/>
  <c r="AS128"/>
  <c r="AR128"/>
  <c r="AQ128"/>
  <c r="AP128"/>
  <c r="AO128"/>
  <c r="AN128"/>
  <c r="AM128"/>
  <c r="AL128"/>
  <c r="AK128"/>
  <c r="AJ128"/>
  <c r="AT127"/>
  <c r="AO127"/>
  <c r="AJ127"/>
  <c r="AT126"/>
  <c r="AO126"/>
  <c r="AJ126"/>
  <c r="AT125"/>
  <c r="AO125"/>
  <c r="AJ125"/>
  <c r="AT124"/>
  <c r="AO124"/>
  <c r="AJ124"/>
  <c r="AT123"/>
  <c r="AO123"/>
  <c r="AJ123"/>
  <c r="AT122"/>
  <c r="AO122"/>
  <c r="AJ122"/>
  <c r="AT121"/>
  <c r="AO121"/>
  <c r="AJ121"/>
  <c r="AT120"/>
  <c r="AO120"/>
  <c r="AJ120"/>
  <c r="AT119"/>
  <c r="AO119"/>
  <c r="AJ119"/>
  <c r="AT118"/>
  <c r="AO118"/>
  <c r="AJ118"/>
  <c r="AT117"/>
  <c r="AO117"/>
  <c r="AJ117"/>
  <c r="AT116"/>
  <c r="AO116"/>
  <c r="AJ116"/>
  <c r="AT115"/>
  <c r="AO115"/>
  <c r="AJ115"/>
  <c r="AT114"/>
  <c r="AO114"/>
  <c r="AJ114"/>
  <c r="AT113"/>
  <c r="AO113"/>
  <c r="AJ113"/>
  <c r="AT112"/>
  <c r="AO112"/>
  <c r="AJ112"/>
  <c r="AT111"/>
  <c r="AO111"/>
  <c r="AJ111"/>
  <c r="AT110"/>
  <c r="AO110"/>
  <c r="AJ110"/>
  <c r="AT109"/>
  <c r="AO109"/>
  <c r="AJ109"/>
  <c r="AT108"/>
  <c r="AO108"/>
  <c r="AJ108"/>
  <c r="AT107"/>
  <c r="AO107"/>
  <c r="AJ107"/>
  <c r="AT106"/>
  <c r="AO106"/>
  <c r="AJ106"/>
  <c r="AT105"/>
  <c r="AO105"/>
  <c r="AJ105"/>
  <c r="AT104"/>
  <c r="AO104"/>
  <c r="AJ104"/>
  <c r="AT103"/>
  <c r="AO103"/>
  <c r="AJ103"/>
  <c r="AT102"/>
  <c r="AO102"/>
  <c r="AJ102"/>
  <c r="AT101"/>
  <c r="AO101"/>
  <c r="AJ101"/>
  <c r="AT100"/>
  <c r="AO100"/>
  <c r="AJ100"/>
  <c r="AT99"/>
  <c r="AO99"/>
  <c r="AJ99"/>
  <c r="AT98"/>
  <c r="AO98"/>
  <c r="AJ98"/>
  <c r="AT97"/>
  <c r="AO97"/>
  <c r="AJ97"/>
  <c r="AT96"/>
  <c r="AO96"/>
  <c r="AJ96"/>
  <c r="AT95"/>
  <c r="AO95"/>
  <c r="AJ95"/>
  <c r="AT94"/>
  <c r="AO94"/>
  <c r="AJ94"/>
  <c r="AT93"/>
  <c r="AO93"/>
  <c r="AJ93"/>
  <c r="AT92"/>
  <c r="AO92"/>
  <c r="AJ92"/>
  <c r="AT91"/>
  <c r="AO91"/>
  <c r="AJ91"/>
  <c r="AT90"/>
  <c r="AO90"/>
  <c r="AJ90"/>
  <c r="AT89"/>
  <c r="AO89"/>
  <c r="AJ89"/>
  <c r="AX88"/>
  <c r="AW88"/>
  <c r="AV88"/>
  <c r="AU88"/>
  <c r="AT88"/>
  <c r="AS88"/>
  <c r="AR88"/>
  <c r="AQ88"/>
  <c r="AP88"/>
  <c r="AO88"/>
  <c r="AN88"/>
  <c r="AM88"/>
  <c r="AL88"/>
  <c r="AK88"/>
  <c r="AJ88"/>
  <c r="AT87"/>
  <c r="AO87"/>
  <c r="AJ87"/>
  <c r="AT86"/>
  <c r="AO86"/>
  <c r="AJ86"/>
  <c r="AT85"/>
  <c r="AO85"/>
  <c r="AJ85"/>
  <c r="AT84"/>
  <c r="AO84"/>
  <c r="AJ84"/>
  <c r="AT83"/>
  <c r="AO83"/>
  <c r="AJ83"/>
  <c r="AT82"/>
  <c r="AO82"/>
  <c r="AJ82"/>
  <c r="AT81"/>
  <c r="AO81"/>
  <c r="AJ81"/>
  <c r="AT80"/>
  <c r="AT76" s="1"/>
  <c r="AO80"/>
  <c r="AJ80"/>
  <c r="AT79"/>
  <c r="AO79"/>
  <c r="AJ79"/>
  <c r="AT78"/>
  <c r="AO78"/>
  <c r="AJ78"/>
  <c r="AT77"/>
  <c r="AO77"/>
  <c r="AJ77"/>
  <c r="AX76"/>
  <c r="AW76"/>
  <c r="AV76"/>
  <c r="AU76"/>
  <c r="AS76"/>
  <c r="AR76"/>
  <c r="AQ76"/>
  <c r="AP76"/>
  <c r="AO76"/>
  <c r="AN76"/>
  <c r="AM76"/>
  <c r="AL76"/>
  <c r="AK76"/>
  <c r="AJ76"/>
  <c r="AX75"/>
  <c r="AW75"/>
  <c r="AW72" s="1"/>
  <c r="AW71" s="1"/>
  <c r="AW24" s="1"/>
  <c r="AW20" s="1"/>
  <c r="AW29" s="1"/>
  <c r="AV75"/>
  <c r="AU75"/>
  <c r="AS75"/>
  <c r="AR75"/>
  <c r="AQ75"/>
  <c r="AP75"/>
  <c r="AO75"/>
  <c r="AN75"/>
  <c r="AM75"/>
  <c r="AL75"/>
  <c r="AK75"/>
  <c r="AJ75"/>
  <c r="AT74"/>
  <c r="AO74"/>
  <c r="AJ74"/>
  <c r="AX73"/>
  <c r="AW73"/>
  <c r="AV73"/>
  <c r="AU73"/>
  <c r="AT73"/>
  <c r="AS73"/>
  <c r="AR73"/>
  <c r="AQ73"/>
  <c r="AP73"/>
  <c r="AO73"/>
  <c r="AN73"/>
  <c r="AM73"/>
  <c r="AL73"/>
  <c r="AK73"/>
  <c r="AJ73"/>
  <c r="AX72"/>
  <c r="AX71" s="1"/>
  <c r="AX24" s="1"/>
  <c r="AX20" s="1"/>
  <c r="AX29" s="1"/>
  <c r="AV72"/>
  <c r="AU72"/>
  <c r="AS72"/>
  <c r="AR72"/>
  <c r="AQ72"/>
  <c r="AP72"/>
  <c r="AO72"/>
  <c r="AN72"/>
  <c r="AM72"/>
  <c r="AL72"/>
  <c r="AK72"/>
  <c r="AJ72"/>
  <c r="AV71"/>
  <c r="AU71"/>
  <c r="AS71"/>
  <c r="AR71"/>
  <c r="AQ71"/>
  <c r="AP71"/>
  <c r="AO71"/>
  <c r="AN71"/>
  <c r="AM71"/>
  <c r="AL71"/>
  <c r="AK71"/>
  <c r="AJ71"/>
  <c r="AT70"/>
  <c r="AO70"/>
  <c r="AJ70"/>
  <c r="AX69"/>
  <c r="AW69"/>
  <c r="AV69"/>
  <c r="AU69"/>
  <c r="AT69"/>
  <c r="AS69"/>
  <c r="AR69"/>
  <c r="AQ69"/>
  <c r="AP69"/>
  <c r="AO69"/>
  <c r="AN69"/>
  <c r="AM69"/>
  <c r="AL69"/>
  <c r="AK69"/>
  <c r="AJ69"/>
  <c r="AX68"/>
  <c r="AW68"/>
  <c r="AV68"/>
  <c r="AU68"/>
  <c r="AT68"/>
  <c r="AS68"/>
  <c r="AR68"/>
  <c r="AQ68"/>
  <c r="AP68"/>
  <c r="AO68"/>
  <c r="AN68"/>
  <c r="AM68"/>
  <c r="AL68"/>
  <c r="AK68"/>
  <c r="AJ68"/>
  <c r="AT67"/>
  <c r="AO67"/>
  <c r="AJ67"/>
  <c r="AX66"/>
  <c r="AW66"/>
  <c r="AV66"/>
  <c r="AU66"/>
  <c r="AT66"/>
  <c r="AS66"/>
  <c r="AR66"/>
  <c r="AQ66"/>
  <c r="AP66"/>
  <c r="AO66"/>
  <c r="AN66"/>
  <c r="AM66"/>
  <c r="AL66"/>
  <c r="AK66"/>
  <c r="AJ66"/>
  <c r="AX65"/>
  <c r="AW65"/>
  <c r="AV65"/>
  <c r="AU65"/>
  <c r="AT65"/>
  <c r="AS65"/>
  <c r="AR65"/>
  <c r="AQ65"/>
  <c r="AP65"/>
  <c r="AO65"/>
  <c r="AN65"/>
  <c r="AM65"/>
  <c r="AL65"/>
  <c r="AK65"/>
  <c r="AJ65"/>
  <c r="AT64"/>
  <c r="AO64"/>
  <c r="AJ64"/>
  <c r="AX63"/>
  <c r="AW63"/>
  <c r="AV63"/>
  <c r="AU63"/>
  <c r="AT63"/>
  <c r="AS63"/>
  <c r="AR63"/>
  <c r="AQ63"/>
  <c r="AP63"/>
  <c r="AO63"/>
  <c r="AN63"/>
  <c r="AM63"/>
  <c r="AL63"/>
  <c r="AK63"/>
  <c r="AJ63"/>
  <c r="AT62"/>
  <c r="AO62"/>
  <c r="AJ62"/>
  <c r="AX61"/>
  <c r="AW61"/>
  <c r="AV61"/>
  <c r="AU61"/>
  <c r="AT61"/>
  <c r="AS61"/>
  <c r="AR61"/>
  <c r="AQ61"/>
  <c r="AP61"/>
  <c r="AO61"/>
  <c r="AN61"/>
  <c r="AM61"/>
  <c r="AL61"/>
  <c r="AK61"/>
  <c r="AJ61"/>
  <c r="AT60"/>
  <c r="AO60"/>
  <c r="AJ60"/>
  <c r="AX59"/>
  <c r="AW59"/>
  <c r="AV59"/>
  <c r="AU59"/>
  <c r="AT59"/>
  <c r="AS59"/>
  <c r="AR59"/>
  <c r="AQ59"/>
  <c r="AP59"/>
  <c r="AO59"/>
  <c r="AN59"/>
  <c r="AM59"/>
  <c r="AL59"/>
  <c r="AK59"/>
  <c r="AJ59"/>
  <c r="AX58"/>
  <c r="AW58"/>
  <c r="AV58"/>
  <c r="AU58"/>
  <c r="AT58"/>
  <c r="AS58"/>
  <c r="AR58"/>
  <c r="AQ58"/>
  <c r="AP58"/>
  <c r="AO58"/>
  <c r="AN58"/>
  <c r="AM58"/>
  <c r="AL58"/>
  <c r="AK58"/>
  <c r="AJ58"/>
  <c r="AT57"/>
  <c r="AO57"/>
  <c r="AJ57"/>
  <c r="AX56"/>
  <c r="AW56"/>
  <c r="AV56"/>
  <c r="AU56"/>
  <c r="AT56"/>
  <c r="AS56"/>
  <c r="AR56"/>
  <c r="AQ56"/>
  <c r="AP56"/>
  <c r="AO56"/>
  <c r="AN56"/>
  <c r="AM56"/>
  <c r="AL56"/>
  <c r="AK56"/>
  <c r="AJ56"/>
  <c r="AT55"/>
  <c r="AO55"/>
  <c r="AJ55"/>
  <c r="AX54"/>
  <c r="AW54"/>
  <c r="AV54"/>
  <c r="AU54"/>
  <c r="AT54"/>
  <c r="AS54"/>
  <c r="AR54"/>
  <c r="AQ54"/>
  <c r="AP54"/>
  <c r="AO54"/>
  <c r="AN54"/>
  <c r="AM54"/>
  <c r="AL54"/>
  <c r="AK54"/>
  <c r="AJ54"/>
  <c r="AT53"/>
  <c r="AO53"/>
  <c r="AJ53"/>
  <c r="AX52"/>
  <c r="AW52"/>
  <c r="AV52"/>
  <c r="AU52"/>
  <c r="AT52"/>
  <c r="AS52"/>
  <c r="AR52"/>
  <c r="AQ52"/>
  <c r="AP52"/>
  <c r="AO52"/>
  <c r="AN52"/>
  <c r="AM52"/>
  <c r="AL52"/>
  <c r="AK52"/>
  <c r="AJ52"/>
  <c r="AX51"/>
  <c r="AW51"/>
  <c r="AV51"/>
  <c r="AU51"/>
  <c r="AT51"/>
  <c r="AS51"/>
  <c r="AR51"/>
  <c r="AQ51"/>
  <c r="AP51"/>
  <c r="AO51"/>
  <c r="AN51"/>
  <c r="AM51"/>
  <c r="AL51"/>
  <c r="AK51"/>
  <c r="AJ51"/>
  <c r="AX50"/>
  <c r="AW50"/>
  <c r="AV50"/>
  <c r="AU50"/>
  <c r="AT50"/>
  <c r="AS50"/>
  <c r="AR50"/>
  <c r="AQ50"/>
  <c r="AP50"/>
  <c r="AO50"/>
  <c r="AN50"/>
  <c r="AM50"/>
  <c r="AL50"/>
  <c r="AK50"/>
  <c r="AJ50"/>
  <c r="AT49"/>
  <c r="AO49"/>
  <c r="AJ49"/>
  <c r="AX48"/>
  <c r="AW48"/>
  <c r="AV48"/>
  <c r="AU48"/>
  <c r="AT48"/>
  <c r="AS48"/>
  <c r="AR48"/>
  <c r="AQ48"/>
  <c r="AP48"/>
  <c r="AO48"/>
  <c r="AN48"/>
  <c r="AM48"/>
  <c r="AL48"/>
  <c r="AK48"/>
  <c r="AJ48"/>
  <c r="AT47"/>
  <c r="AO47"/>
  <c r="AJ47"/>
  <c r="AX46"/>
  <c r="AW46"/>
  <c r="AV46"/>
  <c r="AU46"/>
  <c r="AT46"/>
  <c r="AS46"/>
  <c r="AR46"/>
  <c r="AQ46"/>
  <c r="AP46"/>
  <c r="AO46"/>
  <c r="AN46"/>
  <c r="AM46"/>
  <c r="AL46"/>
  <c r="AK46"/>
  <c r="AJ46"/>
  <c r="AX45"/>
  <c r="AW45"/>
  <c r="AV45"/>
  <c r="AU45"/>
  <c r="AT45"/>
  <c r="AS45"/>
  <c r="AR45"/>
  <c r="AQ45"/>
  <c r="AP45"/>
  <c r="AO45"/>
  <c r="AN45"/>
  <c r="AM45"/>
  <c r="AL45"/>
  <c r="AK45"/>
  <c r="AJ45"/>
  <c r="AT44"/>
  <c r="AO44"/>
  <c r="AJ44"/>
  <c r="AX43"/>
  <c r="AW43"/>
  <c r="AV43"/>
  <c r="AU43"/>
  <c r="AT43"/>
  <c r="AS43"/>
  <c r="AR43"/>
  <c r="AQ43"/>
  <c r="AP43"/>
  <c r="AO43"/>
  <c r="AN43"/>
  <c r="AM43"/>
  <c r="AL43"/>
  <c r="AK43"/>
  <c r="AJ43"/>
  <c r="AT42"/>
  <c r="AO42"/>
  <c r="AJ42"/>
  <c r="AT41"/>
  <c r="AO41"/>
  <c r="AJ41"/>
  <c r="AT40"/>
  <c r="AO40"/>
  <c r="AJ40"/>
  <c r="AX39"/>
  <c r="AW39"/>
  <c r="AV39"/>
  <c r="AU39"/>
  <c r="AT39"/>
  <c r="AS39"/>
  <c r="AR39"/>
  <c r="AQ39"/>
  <c r="AP39"/>
  <c r="AO39"/>
  <c r="AN39"/>
  <c r="AM39"/>
  <c r="AL39"/>
  <c r="AK39"/>
  <c r="AJ39"/>
  <c r="AX38"/>
  <c r="AW38"/>
  <c r="AV38"/>
  <c r="AU38"/>
  <c r="AT38"/>
  <c r="AS38"/>
  <c r="AR38"/>
  <c r="AQ38"/>
  <c r="AP38"/>
  <c r="AO38"/>
  <c r="AN38"/>
  <c r="AM38"/>
  <c r="AL38"/>
  <c r="AK38"/>
  <c r="AJ38"/>
  <c r="AT37"/>
  <c r="AO37"/>
  <c r="AJ37"/>
  <c r="AT36"/>
  <c r="AO36"/>
  <c r="AJ36"/>
  <c r="AX35"/>
  <c r="AW35"/>
  <c r="AV35"/>
  <c r="AU35"/>
  <c r="AT35"/>
  <c r="AS35"/>
  <c r="AR35"/>
  <c r="AQ35"/>
  <c r="AP35"/>
  <c r="AO35"/>
  <c r="AN35"/>
  <c r="AM35"/>
  <c r="AL35"/>
  <c r="AK35"/>
  <c r="AJ35"/>
  <c r="AT34"/>
  <c r="AO34"/>
  <c r="AJ34"/>
  <c r="AX33"/>
  <c r="AW33"/>
  <c r="AV33"/>
  <c r="AU33"/>
  <c r="AT33"/>
  <c r="AS33"/>
  <c r="AR33"/>
  <c r="AQ33"/>
  <c r="AP33"/>
  <c r="AO33"/>
  <c r="AN33"/>
  <c r="AM33"/>
  <c r="AL33"/>
  <c r="AK33"/>
  <c r="AJ33"/>
  <c r="AX32"/>
  <c r="AW32"/>
  <c r="AV32"/>
  <c r="AU32"/>
  <c r="AT32"/>
  <c r="AS32"/>
  <c r="AR32"/>
  <c r="AQ32"/>
  <c r="AP32"/>
  <c r="AO32"/>
  <c r="AN32"/>
  <c r="AM32"/>
  <c r="AL32"/>
  <c r="AK32"/>
  <c r="AJ32"/>
  <c r="AX31"/>
  <c r="AW31"/>
  <c r="AV31"/>
  <c r="AU31"/>
  <c r="AT31"/>
  <c r="AS31"/>
  <c r="AR31"/>
  <c r="AQ31"/>
  <c r="AP31"/>
  <c r="AO31"/>
  <c r="AN31"/>
  <c r="AM31"/>
  <c r="AL31"/>
  <c r="AK31"/>
  <c r="AJ31"/>
  <c r="AX30"/>
  <c r="AW30"/>
  <c r="AV30"/>
  <c r="AU30"/>
  <c r="AT30"/>
  <c r="AS30"/>
  <c r="AR30"/>
  <c r="AQ30"/>
  <c r="AP30"/>
  <c r="AO30"/>
  <c r="AN30"/>
  <c r="AM30"/>
  <c r="AL30"/>
  <c r="AK30"/>
  <c r="AJ30"/>
  <c r="AX28"/>
  <c r="AW28"/>
  <c r="AV28"/>
  <c r="AU28"/>
  <c r="AT28"/>
  <c r="AS28"/>
  <c r="AR28"/>
  <c r="AQ28"/>
  <c r="AP28"/>
  <c r="AO28"/>
  <c r="AN28"/>
  <c r="AM28"/>
  <c r="AL28"/>
  <c r="AK28"/>
  <c r="AJ28"/>
  <c r="AX27"/>
  <c r="AW27"/>
  <c r="AV27"/>
  <c r="AU27"/>
  <c r="AT27"/>
  <c r="AS27"/>
  <c r="AR27"/>
  <c r="AQ27"/>
  <c r="AP27"/>
  <c r="AO27"/>
  <c r="AN27"/>
  <c r="AM27"/>
  <c r="AL27"/>
  <c r="AK27"/>
  <c r="AJ27"/>
  <c r="AX26"/>
  <c r="AW26"/>
  <c r="AV26"/>
  <c r="AU26"/>
  <c r="AT26"/>
  <c r="AS26"/>
  <c r="AR26"/>
  <c r="AP26"/>
  <c r="AO26"/>
  <c r="AN26"/>
  <c r="AM26"/>
  <c r="AL26"/>
  <c r="AK26"/>
  <c r="AJ26"/>
  <c r="AX25"/>
  <c r="AW25"/>
  <c r="AV25"/>
  <c r="AU25"/>
  <c r="AT25"/>
  <c r="AS25"/>
  <c r="AR25"/>
  <c r="AQ25"/>
  <c r="AP25"/>
  <c r="AO25"/>
  <c r="AN25"/>
  <c r="AM25"/>
  <c r="AL25"/>
  <c r="AK25"/>
  <c r="AJ25"/>
  <c r="AV24"/>
  <c r="AU24"/>
  <c r="AS24"/>
  <c r="AR24"/>
  <c r="AQ24"/>
  <c r="AP24"/>
  <c r="AO24"/>
  <c r="AN24"/>
  <c r="AM24"/>
  <c r="AL24"/>
  <c r="AK24"/>
  <c r="AJ24"/>
  <c r="AX23"/>
  <c r="AW23"/>
  <c r="AV23"/>
  <c r="AU23"/>
  <c r="AT23"/>
  <c r="AS23"/>
  <c r="AR23"/>
  <c r="AQ23"/>
  <c r="AP23"/>
  <c r="AO23"/>
  <c r="AN23"/>
  <c r="AM23"/>
  <c r="AL23"/>
  <c r="AK23"/>
  <c r="AJ23"/>
  <c r="AX22"/>
  <c r="AW22"/>
  <c r="AV22"/>
  <c r="AU22"/>
  <c r="AT22"/>
  <c r="AS22"/>
  <c r="AR22"/>
  <c r="AQ22"/>
  <c r="AP22"/>
  <c r="AO22"/>
  <c r="AN22"/>
  <c r="AM22"/>
  <c r="AL22"/>
  <c r="AK22"/>
  <c r="AJ22"/>
  <c r="AX21"/>
  <c r="AW21"/>
  <c r="AV21"/>
  <c r="AU21"/>
  <c r="AS21"/>
  <c r="AR21"/>
  <c r="AQ21"/>
  <c r="AP21"/>
  <c r="AO21"/>
  <c r="AN21"/>
  <c r="AM21"/>
  <c r="AL21"/>
  <c r="AK21"/>
  <c r="AJ21"/>
  <c r="AV20"/>
  <c r="AV29" s="1"/>
  <c r="AU20"/>
  <c r="AU29" s="1"/>
  <c r="AS20"/>
  <c r="AS29" s="1"/>
  <c r="AR20"/>
  <c r="AR29" s="1"/>
  <c r="AP20"/>
  <c r="AP29" s="1"/>
  <c r="AO20"/>
  <c r="AO29" s="1"/>
  <c r="AN20"/>
  <c r="AN29" s="1"/>
  <c r="AM20"/>
  <c r="AM29" s="1"/>
  <c r="AL20"/>
  <c r="AL29" s="1"/>
  <c r="AK20"/>
  <c r="AK29" s="1"/>
  <c r="AJ20"/>
  <c r="AJ29" s="1"/>
  <c r="Y217"/>
  <c r="Y216"/>
  <c r="Y215"/>
  <c r="Y214" s="1"/>
  <c r="Y213"/>
  <c r="Y212"/>
  <c r="Y211"/>
  <c r="Y210"/>
  <c r="Y209"/>
  <c r="Y208" s="1"/>
  <c r="Y206"/>
  <c r="Y205"/>
  <c r="Y204"/>
  <c r="Y203"/>
  <c r="Y202" s="1"/>
  <c r="Y201"/>
  <c r="Y200"/>
  <c r="Y199"/>
  <c r="Y198"/>
  <c r="Y197"/>
  <c r="Y196"/>
  <c r="Y195"/>
  <c r="Y194"/>
  <c r="Y193"/>
  <c r="Y192"/>
  <c r="Y188"/>
  <c r="Y187" s="1"/>
  <c r="Y27" s="1"/>
  <c r="Y186"/>
  <c r="Y185"/>
  <c r="Y184"/>
  <c r="Y183"/>
  <c r="Y182"/>
  <c r="Y181"/>
  <c r="Y180" s="1"/>
  <c r="Y179" s="1"/>
  <c r="Y26" s="1"/>
  <c r="Y178"/>
  <c r="Y177" s="1"/>
  <c r="Y176"/>
  <c r="Y175" s="1"/>
  <c r="Y173"/>
  <c r="Y172" s="1"/>
  <c r="Y171"/>
  <c r="Y170"/>
  <c r="Y169" s="1"/>
  <c r="Y167"/>
  <c r="Y166" s="1"/>
  <c r="Y165"/>
  <c r="Y164" s="1"/>
  <c r="Y163"/>
  <c r="Y162"/>
  <c r="Y161" s="1"/>
  <c r="Y160"/>
  <c r="Y159" s="1"/>
  <c r="Y158"/>
  <c r="Y157" s="1"/>
  <c r="Y156"/>
  <c r="Y155" s="1"/>
  <c r="Y154"/>
  <c r="Y153" s="1"/>
  <c r="Y152"/>
  <c r="Y151" s="1"/>
  <c r="Y149"/>
  <c r="Y148" s="1"/>
  <c r="Y147"/>
  <c r="Y146"/>
  <c r="Y145"/>
  <c r="Y144"/>
  <c r="Y143"/>
  <c r="Y142"/>
  <c r="Y141"/>
  <c r="Y140"/>
  <c r="Y139"/>
  <c r="Y138"/>
  <c r="Y137"/>
  <c r="Y136"/>
  <c r="Y135"/>
  <c r="Y134"/>
  <c r="Y133"/>
  <c r="Y132"/>
  <c r="Y131"/>
  <c r="Y127"/>
  <c r="Y126"/>
  <c r="Y125"/>
  <c r="Y124"/>
  <c r="Y123"/>
  <c r="Y122"/>
  <c r="Y121"/>
  <c r="Y120"/>
  <c r="Y119"/>
  <c r="Y118"/>
  <c r="Y117"/>
  <c r="Y116"/>
  <c r="Y115"/>
  <c r="Y114"/>
  <c r="Y113"/>
  <c r="Y112"/>
  <c r="Y111"/>
  <c r="Y110"/>
  <c r="Y109"/>
  <c r="Y108"/>
  <c r="Y107"/>
  <c r="Y106"/>
  <c r="Y105"/>
  <c r="Y104"/>
  <c r="Y103"/>
  <c r="Y102"/>
  <c r="Y101"/>
  <c r="Y100"/>
  <c r="Y99"/>
  <c r="Y98"/>
  <c r="Y97"/>
  <c r="Y96"/>
  <c r="Y95"/>
  <c r="Y94"/>
  <c r="Y93"/>
  <c r="Y92"/>
  <c r="Y91"/>
  <c r="Y90"/>
  <c r="Y89"/>
  <c r="Y88"/>
  <c r="Y87"/>
  <c r="Y86"/>
  <c r="Y85"/>
  <c r="Y84"/>
  <c r="Y83"/>
  <c r="Y82"/>
  <c r="Y81"/>
  <c r="Y80"/>
  <c r="Y76" s="1"/>
  <c r="Y75" s="1"/>
  <c r="Y79"/>
  <c r="Y78"/>
  <c r="Y77"/>
  <c r="Y74"/>
  <c r="Y73" s="1"/>
  <c r="Y70"/>
  <c r="Y69" s="1"/>
  <c r="Y68" s="1"/>
  <c r="Y67"/>
  <c r="Y66" s="1"/>
  <c r="Y65" s="1"/>
  <c r="Y64"/>
  <c r="Y63" s="1"/>
  <c r="Y62"/>
  <c r="Y61" s="1"/>
  <c r="Y60"/>
  <c r="Y59" s="1"/>
  <c r="Y57"/>
  <c r="Y56"/>
  <c r="Y55"/>
  <c r="Y54" s="1"/>
  <c r="Y53"/>
  <c r="Y52"/>
  <c r="Y49"/>
  <c r="Y48" s="1"/>
  <c r="Y47"/>
  <c r="Y46"/>
  <c r="Y44"/>
  <c r="Y43" s="1"/>
  <c r="Y42"/>
  <c r="Y41"/>
  <c r="Y40"/>
  <c r="Y39" s="1"/>
  <c r="Y38" s="1"/>
  <c r="Y37"/>
  <c r="Y36"/>
  <c r="Y34"/>
  <c r="Y33" s="1"/>
  <c r="T217"/>
  <c r="T216"/>
  <c r="T215"/>
  <c r="X214"/>
  <c r="W214"/>
  <c r="V214"/>
  <c r="U214"/>
  <c r="T214"/>
  <c r="T213"/>
  <c r="T212"/>
  <c r="T211"/>
  <c r="T210"/>
  <c r="T209"/>
  <c r="X208"/>
  <c r="X207" s="1"/>
  <c r="W208"/>
  <c r="V208"/>
  <c r="V207" s="1"/>
  <c r="U208"/>
  <c r="T208"/>
  <c r="T207" s="1"/>
  <c r="W207"/>
  <c r="U207"/>
  <c r="T206"/>
  <c r="T205"/>
  <c r="T204"/>
  <c r="T203"/>
  <c r="X202"/>
  <c r="W202"/>
  <c r="V202"/>
  <c r="U202"/>
  <c r="T202"/>
  <c r="T201"/>
  <c r="T200"/>
  <c r="T199"/>
  <c r="T198"/>
  <c r="T197"/>
  <c r="T196"/>
  <c r="T195"/>
  <c r="T194"/>
  <c r="T193"/>
  <c r="T192"/>
  <c r="T191" s="1"/>
  <c r="T190" s="1"/>
  <c r="X191"/>
  <c r="W191"/>
  <c r="W190" s="1"/>
  <c r="W189" s="1"/>
  <c r="W28" s="1"/>
  <c r="V191"/>
  <c r="U191"/>
  <c r="U190" s="1"/>
  <c r="U189" s="1"/>
  <c r="U28" s="1"/>
  <c r="X190"/>
  <c r="X189" s="1"/>
  <c r="X28" s="1"/>
  <c r="V190"/>
  <c r="T188"/>
  <c r="T187" s="1"/>
  <c r="T27" s="1"/>
  <c r="X187"/>
  <c r="W187"/>
  <c r="V187"/>
  <c r="U187"/>
  <c r="T186"/>
  <c r="T185" s="1"/>
  <c r="X185"/>
  <c r="W185"/>
  <c r="V185"/>
  <c r="U185"/>
  <c r="T184"/>
  <c r="T183"/>
  <c r="T182"/>
  <c r="T181"/>
  <c r="X180"/>
  <c r="X179" s="1"/>
  <c r="X26" s="1"/>
  <c r="W180"/>
  <c r="V180"/>
  <c r="V179" s="1"/>
  <c r="V26" s="1"/>
  <c r="U180"/>
  <c r="T180"/>
  <c r="T179" s="1"/>
  <c r="T26" s="1"/>
  <c r="W179"/>
  <c r="U179"/>
  <c r="T178"/>
  <c r="T177" s="1"/>
  <c r="X177"/>
  <c r="W177"/>
  <c r="V177"/>
  <c r="U177"/>
  <c r="T176"/>
  <c r="T175" s="1"/>
  <c r="T174" s="1"/>
  <c r="T25" s="1"/>
  <c r="X175"/>
  <c r="W175"/>
  <c r="W174" s="1"/>
  <c r="W25" s="1"/>
  <c r="V175"/>
  <c r="U175"/>
  <c r="U174" s="1"/>
  <c r="U25" s="1"/>
  <c r="X174"/>
  <c r="V174"/>
  <c r="T173"/>
  <c r="X172"/>
  <c r="W172"/>
  <c r="V172"/>
  <c r="U172"/>
  <c r="T172"/>
  <c r="X171"/>
  <c r="W171"/>
  <c r="V171"/>
  <c r="U171"/>
  <c r="T171"/>
  <c r="T170"/>
  <c r="T169" s="1"/>
  <c r="T168" s="1"/>
  <c r="X169"/>
  <c r="W169"/>
  <c r="W168" s="1"/>
  <c r="V169"/>
  <c r="U169"/>
  <c r="U168" s="1"/>
  <c r="X168"/>
  <c r="V168"/>
  <c r="T167"/>
  <c r="X166"/>
  <c r="W166"/>
  <c r="V166"/>
  <c r="U166"/>
  <c r="T166"/>
  <c r="T165"/>
  <c r="X164"/>
  <c r="W164"/>
  <c r="V164"/>
  <c r="U164"/>
  <c r="T164"/>
  <c r="T163"/>
  <c r="T162"/>
  <c r="T161" s="1"/>
  <c r="X161"/>
  <c r="W161"/>
  <c r="V161"/>
  <c r="U161"/>
  <c r="T160"/>
  <c r="T159" s="1"/>
  <c r="X159"/>
  <c r="W159"/>
  <c r="V159"/>
  <c r="U159"/>
  <c r="T158"/>
  <c r="T157" s="1"/>
  <c r="X157"/>
  <c r="W157"/>
  <c r="V157"/>
  <c r="U157"/>
  <c r="T156"/>
  <c r="T155" s="1"/>
  <c r="X155"/>
  <c r="W155"/>
  <c r="V155"/>
  <c r="U155"/>
  <c r="T154"/>
  <c r="T153" s="1"/>
  <c r="X153"/>
  <c r="W153"/>
  <c r="V153"/>
  <c r="U153"/>
  <c r="T152"/>
  <c r="T151" s="1"/>
  <c r="X151"/>
  <c r="W151"/>
  <c r="W150" s="1"/>
  <c r="V151"/>
  <c r="U151"/>
  <c r="U150" s="1"/>
  <c r="X150"/>
  <c r="V150"/>
  <c r="T149"/>
  <c r="X148"/>
  <c r="W148"/>
  <c r="V148"/>
  <c r="U148"/>
  <c r="T148"/>
  <c r="T147"/>
  <c r="T130" s="1"/>
  <c r="T129" s="1"/>
  <c r="T128" s="1"/>
  <c r="T146"/>
  <c r="T145"/>
  <c r="T144"/>
  <c r="T143"/>
  <c r="T142"/>
  <c r="T141"/>
  <c r="T140"/>
  <c r="T139"/>
  <c r="T138"/>
  <c r="T137"/>
  <c r="T136"/>
  <c r="T135"/>
  <c r="T134"/>
  <c r="T133"/>
  <c r="T132"/>
  <c r="T131"/>
  <c r="X130"/>
  <c r="X129" s="1"/>
  <c r="X128" s="1"/>
  <c r="W130"/>
  <c r="V130"/>
  <c r="V129" s="1"/>
  <c r="V128" s="1"/>
  <c r="U130"/>
  <c r="W129"/>
  <c r="W128" s="1"/>
  <c r="U129"/>
  <c r="U128" s="1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X88"/>
  <c r="W88"/>
  <c r="V88"/>
  <c r="U88"/>
  <c r="T88"/>
  <c r="T87"/>
  <c r="T86"/>
  <c r="T85"/>
  <c r="T84"/>
  <c r="T83"/>
  <c r="T82"/>
  <c r="T81"/>
  <c r="T80"/>
  <c r="T79"/>
  <c r="T78"/>
  <c r="T77"/>
  <c r="X76"/>
  <c r="X75" s="1"/>
  <c r="X72" s="1"/>
  <c r="X71" s="1"/>
  <c r="X24" s="1"/>
  <c r="W76"/>
  <c r="V76"/>
  <c r="V75" s="1"/>
  <c r="V72" s="1"/>
  <c r="V71" s="1"/>
  <c r="V24" s="1"/>
  <c r="U76"/>
  <c r="W75"/>
  <c r="U75"/>
  <c r="T74"/>
  <c r="T73" s="1"/>
  <c r="X73"/>
  <c r="W73"/>
  <c r="W72" s="1"/>
  <c r="V73"/>
  <c r="U73"/>
  <c r="U72" s="1"/>
  <c r="T70"/>
  <c r="T69" s="1"/>
  <c r="T68" s="1"/>
  <c r="X69"/>
  <c r="W69"/>
  <c r="W68" s="1"/>
  <c r="W65" s="1"/>
  <c r="V69"/>
  <c r="U69"/>
  <c r="U68" s="1"/>
  <c r="U65" s="1"/>
  <c r="X68"/>
  <c r="V68"/>
  <c r="T67"/>
  <c r="X66"/>
  <c r="X65" s="1"/>
  <c r="W66"/>
  <c r="V66"/>
  <c r="V65" s="1"/>
  <c r="U66"/>
  <c r="T66"/>
  <c r="T65" s="1"/>
  <c r="T64"/>
  <c r="T63" s="1"/>
  <c r="X63"/>
  <c r="W63"/>
  <c r="V63"/>
  <c r="U63"/>
  <c r="T62"/>
  <c r="T61" s="1"/>
  <c r="X61"/>
  <c r="W61"/>
  <c r="V61"/>
  <c r="U61"/>
  <c r="T60"/>
  <c r="T59" s="1"/>
  <c r="X59"/>
  <c r="W59"/>
  <c r="W58" s="1"/>
  <c r="V59"/>
  <c r="U59"/>
  <c r="U58" s="1"/>
  <c r="X58"/>
  <c r="V58"/>
  <c r="T57"/>
  <c r="X56"/>
  <c r="W56"/>
  <c r="V56"/>
  <c r="U56"/>
  <c r="T56"/>
  <c r="T55"/>
  <c r="X54"/>
  <c r="W54"/>
  <c r="V54"/>
  <c r="U54"/>
  <c r="T54"/>
  <c r="T53"/>
  <c r="X52"/>
  <c r="X51" s="1"/>
  <c r="X50" s="1"/>
  <c r="W52"/>
  <c r="V52"/>
  <c r="V51" s="1"/>
  <c r="V50" s="1"/>
  <c r="U52"/>
  <c r="T52"/>
  <c r="T51" s="1"/>
  <c r="W51"/>
  <c r="W50" s="1"/>
  <c r="U51"/>
  <c r="T49"/>
  <c r="X48"/>
  <c r="W48"/>
  <c r="V48"/>
  <c r="U48"/>
  <c r="T48"/>
  <c r="T47"/>
  <c r="X46"/>
  <c r="X45" s="1"/>
  <c r="W46"/>
  <c r="V46"/>
  <c r="V45" s="1"/>
  <c r="U46"/>
  <c r="T46"/>
  <c r="T45" s="1"/>
  <c r="W45"/>
  <c r="U45"/>
  <c r="T44"/>
  <c r="T43" s="1"/>
  <c r="X43"/>
  <c r="W43"/>
  <c r="V43"/>
  <c r="U43"/>
  <c r="T42"/>
  <c r="T41"/>
  <c r="T40"/>
  <c r="T39" s="1"/>
  <c r="T38" s="1"/>
  <c r="X39"/>
  <c r="W39"/>
  <c r="W38" s="1"/>
  <c r="V39"/>
  <c r="U39"/>
  <c r="U38" s="1"/>
  <c r="X38"/>
  <c r="V38"/>
  <c r="T37"/>
  <c r="T36"/>
  <c r="T35" s="1"/>
  <c r="X35"/>
  <c r="W35"/>
  <c r="W22" s="1"/>
  <c r="V35"/>
  <c r="U35"/>
  <c r="U22" s="1"/>
  <c r="T34"/>
  <c r="T33" s="1"/>
  <c r="X33"/>
  <c r="W33"/>
  <c r="W32" s="1"/>
  <c r="W31" s="1"/>
  <c r="W30" s="1"/>
  <c r="W23" s="1"/>
  <c r="V33"/>
  <c r="U33"/>
  <c r="U32" s="1"/>
  <c r="U31" s="1"/>
  <c r="X32"/>
  <c r="X31" s="1"/>
  <c r="V32"/>
  <c r="V31" s="1"/>
  <c r="V30" s="1"/>
  <c r="V23" s="1"/>
  <c r="X27"/>
  <c r="W27"/>
  <c r="V27"/>
  <c r="U27"/>
  <c r="W26"/>
  <c r="U26"/>
  <c r="X25"/>
  <c r="V25"/>
  <c r="X22"/>
  <c r="V22"/>
  <c r="X21"/>
  <c r="W21"/>
  <c r="V21"/>
  <c r="U21"/>
  <c r="O217"/>
  <c r="O216"/>
  <c r="O215"/>
  <c r="S214"/>
  <c r="R214"/>
  <c r="Q214"/>
  <c r="P214"/>
  <c r="O214"/>
  <c r="O213"/>
  <c r="O212"/>
  <c r="O211"/>
  <c r="O210"/>
  <c r="O209"/>
  <c r="S208"/>
  <c r="S207" s="1"/>
  <c r="R208"/>
  <c r="Q208"/>
  <c r="Q207" s="1"/>
  <c r="P208"/>
  <c r="O208"/>
  <c r="O207" s="1"/>
  <c r="R207"/>
  <c r="P207"/>
  <c r="O206"/>
  <c r="O205"/>
  <c r="O204"/>
  <c r="O203"/>
  <c r="S202"/>
  <c r="R202"/>
  <c r="Q202"/>
  <c r="P202"/>
  <c r="O202"/>
  <c r="O201"/>
  <c r="O200"/>
  <c r="O199"/>
  <c r="O198"/>
  <c r="O197"/>
  <c r="O196"/>
  <c r="O195"/>
  <c r="O194"/>
  <c r="O193"/>
  <c r="O192"/>
  <c r="O191" s="1"/>
  <c r="O190" s="1"/>
  <c r="S191"/>
  <c r="R191"/>
  <c r="R190" s="1"/>
  <c r="R189" s="1"/>
  <c r="R28" s="1"/>
  <c r="Q191"/>
  <c r="P191"/>
  <c r="P190" s="1"/>
  <c r="P189" s="1"/>
  <c r="P28" s="1"/>
  <c r="S190"/>
  <c r="S189" s="1"/>
  <c r="S28" s="1"/>
  <c r="Q190"/>
  <c r="O188"/>
  <c r="O187" s="1"/>
  <c r="O27" s="1"/>
  <c r="S187"/>
  <c r="R187"/>
  <c r="Q187"/>
  <c r="P187"/>
  <c r="O186"/>
  <c r="O185" s="1"/>
  <c r="S185"/>
  <c r="R185"/>
  <c r="Q185"/>
  <c r="P185"/>
  <c r="O184"/>
  <c r="O183"/>
  <c r="O182"/>
  <c r="O181"/>
  <c r="O180" s="1"/>
  <c r="O179" s="1"/>
  <c r="O26" s="1"/>
  <c r="S180"/>
  <c r="S179" s="1"/>
  <c r="S26" s="1"/>
  <c r="R180"/>
  <c r="Q180"/>
  <c r="Q179" s="1"/>
  <c r="Q26" s="1"/>
  <c r="P180"/>
  <c r="P179" s="1"/>
  <c r="P26" s="1"/>
  <c r="R179"/>
  <c r="O178"/>
  <c r="O177" s="1"/>
  <c r="S177"/>
  <c r="R177"/>
  <c r="Q177"/>
  <c r="P177"/>
  <c r="O176"/>
  <c r="O175" s="1"/>
  <c r="O174" s="1"/>
  <c r="O25" s="1"/>
  <c r="S175"/>
  <c r="R175"/>
  <c r="R174" s="1"/>
  <c r="R25" s="1"/>
  <c r="Q175"/>
  <c r="P175"/>
  <c r="P174" s="1"/>
  <c r="P25" s="1"/>
  <c r="S174"/>
  <c r="Q174"/>
  <c r="O173"/>
  <c r="S172"/>
  <c r="R172"/>
  <c r="Q172"/>
  <c r="P172"/>
  <c r="O172"/>
  <c r="S171"/>
  <c r="R171"/>
  <c r="Q171"/>
  <c r="P171"/>
  <c r="O171"/>
  <c r="O170"/>
  <c r="O169" s="1"/>
  <c r="O168" s="1"/>
  <c r="S169"/>
  <c r="R169"/>
  <c r="R168" s="1"/>
  <c r="Q169"/>
  <c r="P169"/>
  <c r="P168" s="1"/>
  <c r="S168"/>
  <c r="Q168"/>
  <c r="O167"/>
  <c r="S166"/>
  <c r="R166"/>
  <c r="Q166"/>
  <c r="P166"/>
  <c r="O166"/>
  <c r="O165"/>
  <c r="S164"/>
  <c r="R164"/>
  <c r="Q164"/>
  <c r="P164"/>
  <c r="O164"/>
  <c r="O163"/>
  <c r="O162"/>
  <c r="O161" s="1"/>
  <c r="S161"/>
  <c r="R161"/>
  <c r="Q161"/>
  <c r="P161"/>
  <c r="O160"/>
  <c r="O159" s="1"/>
  <c r="S159"/>
  <c r="R159"/>
  <c r="Q159"/>
  <c r="P159"/>
  <c r="O158"/>
  <c r="O157" s="1"/>
  <c r="S157"/>
  <c r="R157"/>
  <c r="Q157"/>
  <c r="P157"/>
  <c r="O156"/>
  <c r="O155" s="1"/>
  <c r="S155"/>
  <c r="R155"/>
  <c r="Q155"/>
  <c r="P155"/>
  <c r="O154"/>
  <c r="O153" s="1"/>
  <c r="S153"/>
  <c r="R153"/>
  <c r="Q153"/>
  <c r="P153"/>
  <c r="O152"/>
  <c r="O151" s="1"/>
  <c r="S151"/>
  <c r="R151"/>
  <c r="R150" s="1"/>
  <c r="Q151"/>
  <c r="P151"/>
  <c r="P150" s="1"/>
  <c r="S150"/>
  <c r="Q150"/>
  <c r="O149"/>
  <c r="S148"/>
  <c r="R148"/>
  <c r="Q148"/>
  <c r="P148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S130"/>
  <c r="S129" s="1"/>
  <c r="S128" s="1"/>
  <c r="R130"/>
  <c r="Q130"/>
  <c r="Q129" s="1"/>
  <c r="Q128" s="1"/>
  <c r="P130"/>
  <c r="O130"/>
  <c r="O129" s="1"/>
  <c r="O128" s="1"/>
  <c r="R129"/>
  <c r="R128" s="1"/>
  <c r="P129"/>
  <c r="P128" s="1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S88"/>
  <c r="R88"/>
  <c r="Q88"/>
  <c r="P88"/>
  <c r="O88"/>
  <c r="O87"/>
  <c r="O86"/>
  <c r="O85"/>
  <c r="O84"/>
  <c r="O83"/>
  <c r="O82"/>
  <c r="O81"/>
  <c r="O80"/>
  <c r="O79"/>
  <c r="O78"/>
  <c r="O77"/>
  <c r="S76"/>
  <c r="S75" s="1"/>
  <c r="S72" s="1"/>
  <c r="S71" s="1"/>
  <c r="S24" s="1"/>
  <c r="R76"/>
  <c r="Q76"/>
  <c r="Q75" s="1"/>
  <c r="Q72" s="1"/>
  <c r="Q71" s="1"/>
  <c r="Q24" s="1"/>
  <c r="P76"/>
  <c r="O76"/>
  <c r="O75" s="1"/>
  <c r="R75"/>
  <c r="P75"/>
  <c r="O74"/>
  <c r="O73" s="1"/>
  <c r="O72" s="1"/>
  <c r="S73"/>
  <c r="R73"/>
  <c r="R72" s="1"/>
  <c r="R71" s="1"/>
  <c r="R24" s="1"/>
  <c r="Q73"/>
  <c r="P73"/>
  <c r="P72" s="1"/>
  <c r="P71" s="1"/>
  <c r="P24" s="1"/>
  <c r="O70"/>
  <c r="O69" s="1"/>
  <c r="O68" s="1"/>
  <c r="S69"/>
  <c r="R69"/>
  <c r="R68" s="1"/>
  <c r="R65" s="1"/>
  <c r="Q69"/>
  <c r="P69"/>
  <c r="P68" s="1"/>
  <c r="P65" s="1"/>
  <c r="S68"/>
  <c r="Q68"/>
  <c r="O67"/>
  <c r="S66"/>
  <c r="S65" s="1"/>
  <c r="R66"/>
  <c r="Q66"/>
  <c r="Q65" s="1"/>
  <c r="P66"/>
  <c r="O66"/>
  <c r="O65" s="1"/>
  <c r="O64"/>
  <c r="O63" s="1"/>
  <c r="S63"/>
  <c r="R63"/>
  <c r="Q63"/>
  <c r="P63"/>
  <c r="O62"/>
  <c r="O61" s="1"/>
  <c r="S61"/>
  <c r="R61"/>
  <c r="Q61"/>
  <c r="P61"/>
  <c r="O60"/>
  <c r="O59" s="1"/>
  <c r="O58" s="1"/>
  <c r="S59"/>
  <c r="R59"/>
  <c r="R58" s="1"/>
  <c r="Q59"/>
  <c r="P59"/>
  <c r="P58" s="1"/>
  <c r="S58"/>
  <c r="Q58"/>
  <c r="O57"/>
  <c r="S56"/>
  <c r="R56"/>
  <c r="Q56"/>
  <c r="P56"/>
  <c r="O56"/>
  <c r="O55"/>
  <c r="S54"/>
  <c r="R54"/>
  <c r="Q54"/>
  <c r="P54"/>
  <c r="O54"/>
  <c r="O53"/>
  <c r="S52"/>
  <c r="S51" s="1"/>
  <c r="S50" s="1"/>
  <c r="R52"/>
  <c r="Q52"/>
  <c r="Q51" s="1"/>
  <c r="Q50" s="1"/>
  <c r="P52"/>
  <c r="O52"/>
  <c r="O51" s="1"/>
  <c r="O50" s="1"/>
  <c r="R51"/>
  <c r="P51"/>
  <c r="O49"/>
  <c r="S48"/>
  <c r="R48"/>
  <c r="Q48"/>
  <c r="P48"/>
  <c r="O48"/>
  <c r="O47"/>
  <c r="S46"/>
  <c r="S45" s="1"/>
  <c r="R46"/>
  <c r="Q46"/>
  <c r="Q45" s="1"/>
  <c r="P46"/>
  <c r="O46"/>
  <c r="O45" s="1"/>
  <c r="R45"/>
  <c r="P45"/>
  <c r="O44"/>
  <c r="O43" s="1"/>
  <c r="S43"/>
  <c r="R43"/>
  <c r="Q43"/>
  <c r="P43"/>
  <c r="O42"/>
  <c r="O41"/>
  <c r="O40"/>
  <c r="O39" s="1"/>
  <c r="O38" s="1"/>
  <c r="S39"/>
  <c r="R39"/>
  <c r="R38" s="1"/>
  <c r="Q39"/>
  <c r="P39"/>
  <c r="P38" s="1"/>
  <c r="S38"/>
  <c r="Q38"/>
  <c r="O37"/>
  <c r="O36"/>
  <c r="O35" s="1"/>
  <c r="S35"/>
  <c r="R35"/>
  <c r="Q35"/>
  <c r="P35"/>
  <c r="O34"/>
  <c r="O33" s="1"/>
  <c r="S33"/>
  <c r="R33"/>
  <c r="R32" s="1"/>
  <c r="Q33"/>
  <c r="P33"/>
  <c r="P32" s="1"/>
  <c r="S32"/>
  <c r="S31" s="1"/>
  <c r="S30" s="1"/>
  <c r="S23" s="1"/>
  <c r="S20" s="1"/>
  <c r="S29" s="1"/>
  <c r="Q32"/>
  <c r="Q31" s="1"/>
  <c r="S27"/>
  <c r="R27"/>
  <c r="Q27"/>
  <c r="P27"/>
  <c r="R26"/>
  <c r="S25"/>
  <c r="Q25"/>
  <c r="S22"/>
  <c r="R22"/>
  <c r="Q22"/>
  <c r="S21"/>
  <c r="R21"/>
  <c r="Q21"/>
  <c r="P21"/>
  <c r="J214"/>
  <c r="J207" s="1"/>
  <c r="J208"/>
  <c r="J202"/>
  <c r="J190" s="1"/>
  <c r="J191"/>
  <c r="J187"/>
  <c r="J185"/>
  <c r="J180"/>
  <c r="J177"/>
  <c r="J175"/>
  <c r="J172"/>
  <c r="J171"/>
  <c r="J169"/>
  <c r="J168"/>
  <c r="J166"/>
  <c r="J164"/>
  <c r="J161"/>
  <c r="J159"/>
  <c r="J157"/>
  <c r="J155"/>
  <c r="J153"/>
  <c r="J151"/>
  <c r="J148"/>
  <c r="J88"/>
  <c r="J22" s="1"/>
  <c r="J76"/>
  <c r="J73"/>
  <c r="J69"/>
  <c r="J68"/>
  <c r="J66"/>
  <c r="J65"/>
  <c r="J63"/>
  <c r="J61"/>
  <c r="J59"/>
  <c r="J56"/>
  <c r="J54"/>
  <c r="J52"/>
  <c r="J48"/>
  <c r="J46"/>
  <c r="J43"/>
  <c r="J39"/>
  <c r="J38" s="1"/>
  <c r="J35"/>
  <c r="J217"/>
  <c r="J216"/>
  <c r="J215"/>
  <c r="J213"/>
  <c r="J212"/>
  <c r="J211"/>
  <c r="J210"/>
  <c r="J209"/>
  <c r="J206"/>
  <c r="J205"/>
  <c r="J204"/>
  <c r="J203"/>
  <c r="J201"/>
  <c r="J200"/>
  <c r="J199"/>
  <c r="J198"/>
  <c r="J197"/>
  <c r="J196"/>
  <c r="J195"/>
  <c r="J194"/>
  <c r="J193"/>
  <c r="J192"/>
  <c r="J188"/>
  <c r="J186"/>
  <c r="J184"/>
  <c r="J183"/>
  <c r="J182"/>
  <c r="J181"/>
  <c r="J178"/>
  <c r="J176"/>
  <c r="J173"/>
  <c r="J170"/>
  <c r="J167"/>
  <c r="J165"/>
  <c r="J163"/>
  <c r="J162"/>
  <c r="J160"/>
  <c r="J158"/>
  <c r="J156"/>
  <c r="J154"/>
  <c r="J152"/>
  <c r="J149"/>
  <c r="J147"/>
  <c r="J146"/>
  <c r="J145"/>
  <c r="J144"/>
  <c r="J143"/>
  <c r="J142"/>
  <c r="J141"/>
  <c r="J140"/>
  <c r="J139"/>
  <c r="J138"/>
  <c r="J130" s="1"/>
  <c r="J129" s="1"/>
  <c r="J137"/>
  <c r="J136"/>
  <c r="J135"/>
  <c r="J134"/>
  <c r="J133"/>
  <c r="J132"/>
  <c r="J131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7"/>
  <c r="J86"/>
  <c r="J85"/>
  <c r="J84"/>
  <c r="J83"/>
  <c r="J82"/>
  <c r="J81"/>
  <c r="J80"/>
  <c r="J79"/>
  <c r="J78"/>
  <c r="J77"/>
  <c r="J74"/>
  <c r="J70"/>
  <c r="J67"/>
  <c r="J64"/>
  <c r="J62"/>
  <c r="J60"/>
  <c r="J57"/>
  <c r="J55"/>
  <c r="J53"/>
  <c r="J49"/>
  <c r="J47"/>
  <c r="J44"/>
  <c r="J42"/>
  <c r="J41"/>
  <c r="J40"/>
  <c r="J37"/>
  <c r="J36"/>
  <c r="J33"/>
  <c r="J32" s="1"/>
  <c r="J27"/>
  <c r="J34"/>
  <c r="Y130" l="1"/>
  <c r="Y129" s="1"/>
  <c r="Y128" s="1"/>
  <c r="Y45"/>
  <c r="Y51"/>
  <c r="Y207"/>
  <c r="Y168"/>
  <c r="Y174"/>
  <c r="Y25" s="1"/>
  <c r="Y35"/>
  <c r="Y22" s="1"/>
  <c r="Y58"/>
  <c r="Y191"/>
  <c r="Y190" s="1"/>
  <c r="Y189" s="1"/>
  <c r="Y28" s="1"/>
  <c r="AT75"/>
  <c r="AT72" s="1"/>
  <c r="AT71" s="1"/>
  <c r="AT24" s="1"/>
  <c r="AT20" s="1"/>
  <c r="AT29" s="1"/>
  <c r="AT21"/>
  <c r="T76"/>
  <c r="T75" s="1"/>
  <c r="T72" s="1"/>
  <c r="P22"/>
  <c r="O22"/>
  <c r="J21"/>
  <c r="Y72"/>
  <c r="Y32"/>
  <c r="Y31" s="1"/>
  <c r="Y150"/>
  <c r="T22"/>
  <c r="T58"/>
  <c r="T50" s="1"/>
  <c r="U71"/>
  <c r="U24" s="1"/>
  <c r="V189"/>
  <c r="V28" s="1"/>
  <c r="V20" s="1"/>
  <c r="V29" s="1"/>
  <c r="T32"/>
  <c r="T31" s="1"/>
  <c r="X30"/>
  <c r="X23" s="1"/>
  <c r="X20" s="1"/>
  <c r="X29" s="1"/>
  <c r="U50"/>
  <c r="U30" s="1"/>
  <c r="U23" s="1"/>
  <c r="U20" s="1"/>
  <c r="U29" s="1"/>
  <c r="W71"/>
  <c r="W24" s="1"/>
  <c r="W20" s="1"/>
  <c r="W29" s="1"/>
  <c r="T150"/>
  <c r="T189"/>
  <c r="T28" s="1"/>
  <c r="P50"/>
  <c r="Q30"/>
  <c r="Q23" s="1"/>
  <c r="Q20" s="1"/>
  <c r="Q29" s="1"/>
  <c r="R31"/>
  <c r="Q189"/>
  <c r="Q28" s="1"/>
  <c r="O32"/>
  <c r="O31" s="1"/>
  <c r="O30" s="1"/>
  <c r="O23" s="1"/>
  <c r="O21"/>
  <c r="P31"/>
  <c r="P30" s="1"/>
  <c r="P23" s="1"/>
  <c r="P20" s="1"/>
  <c r="P29" s="1"/>
  <c r="R50"/>
  <c r="O150"/>
  <c r="O71" s="1"/>
  <c r="O24" s="1"/>
  <c r="O189"/>
  <c r="O28" s="1"/>
  <c r="J189"/>
  <c r="J28" s="1"/>
  <c r="J179"/>
  <c r="J26" s="1"/>
  <c r="J174"/>
  <c r="J25" s="1"/>
  <c r="J150"/>
  <c r="J128"/>
  <c r="J75"/>
  <c r="J72" s="1"/>
  <c r="J58"/>
  <c r="J51"/>
  <c r="J45"/>
  <c r="J31"/>
  <c r="N214"/>
  <c r="N208"/>
  <c r="N202"/>
  <c r="N191"/>
  <c r="N187"/>
  <c r="N27" s="1"/>
  <c r="N185"/>
  <c r="N180"/>
  <c r="N179" s="1"/>
  <c r="N26" s="1"/>
  <c r="N177"/>
  <c r="N175"/>
  <c r="N172"/>
  <c r="N171"/>
  <c r="N169"/>
  <c r="N166"/>
  <c r="N164"/>
  <c r="N161"/>
  <c r="N159"/>
  <c r="N157"/>
  <c r="N155"/>
  <c r="N153"/>
  <c r="N151"/>
  <c r="N148"/>
  <c r="N130"/>
  <c r="N129" s="1"/>
  <c r="N88"/>
  <c r="N76"/>
  <c r="N73"/>
  <c r="N69"/>
  <c r="N68" s="1"/>
  <c r="N66"/>
  <c r="N63"/>
  <c r="N61"/>
  <c r="N59"/>
  <c r="N56"/>
  <c r="N54"/>
  <c r="N52"/>
  <c r="N48"/>
  <c r="N46"/>
  <c r="N43"/>
  <c r="N39"/>
  <c r="N38" s="1"/>
  <c r="N35"/>
  <c r="N32" s="1"/>
  <c r="N33"/>
  <c r="M214"/>
  <c r="M208"/>
  <c r="M202"/>
  <c r="M191"/>
  <c r="M190" s="1"/>
  <c r="M187"/>
  <c r="M185"/>
  <c r="M180"/>
  <c r="M177"/>
  <c r="M175"/>
  <c r="M172"/>
  <c r="M171"/>
  <c r="M169"/>
  <c r="M168" s="1"/>
  <c r="M166"/>
  <c r="M164"/>
  <c r="M161"/>
  <c r="M159"/>
  <c r="M157"/>
  <c r="M155"/>
  <c r="M153"/>
  <c r="M151"/>
  <c r="M148"/>
  <c r="M130"/>
  <c r="M129" s="1"/>
  <c r="M88"/>
  <c r="M76"/>
  <c r="M73"/>
  <c r="M69"/>
  <c r="M68" s="1"/>
  <c r="M66"/>
  <c r="M63"/>
  <c r="M61"/>
  <c r="M58" s="1"/>
  <c r="M59"/>
  <c r="M56"/>
  <c r="M54"/>
  <c r="M52"/>
  <c r="M48"/>
  <c r="M46"/>
  <c r="M43"/>
  <c r="M39"/>
  <c r="M38" s="1"/>
  <c r="M35"/>
  <c r="M32" s="1"/>
  <c r="M33"/>
  <c r="M27"/>
  <c r="L214"/>
  <c r="L208"/>
  <c r="L202"/>
  <c r="L191"/>
  <c r="L190" s="1"/>
  <c r="L187"/>
  <c r="L185"/>
  <c r="L180"/>
  <c r="L177"/>
  <c r="L175"/>
  <c r="L172"/>
  <c r="L171"/>
  <c r="L169"/>
  <c r="L166"/>
  <c r="L164"/>
  <c r="L161"/>
  <c r="L159"/>
  <c r="L157"/>
  <c r="L155"/>
  <c r="L153"/>
  <c r="L151"/>
  <c r="L148"/>
  <c r="L130"/>
  <c r="L129" s="1"/>
  <c r="L88"/>
  <c r="L76"/>
  <c r="L73"/>
  <c r="L69"/>
  <c r="L68"/>
  <c r="L66"/>
  <c r="L63"/>
  <c r="L61"/>
  <c r="L59"/>
  <c r="L56"/>
  <c r="L54"/>
  <c r="L52"/>
  <c r="L48"/>
  <c r="L46"/>
  <c r="L45" s="1"/>
  <c r="L43"/>
  <c r="L39"/>
  <c r="L38" s="1"/>
  <c r="L35"/>
  <c r="L32" s="1"/>
  <c r="L33"/>
  <c r="L27"/>
  <c r="K214"/>
  <c r="K208"/>
  <c r="K202"/>
  <c r="K191"/>
  <c r="K187"/>
  <c r="K27" s="1"/>
  <c r="K185"/>
  <c r="K180"/>
  <c r="K179" s="1"/>
  <c r="K26" s="1"/>
  <c r="K177"/>
  <c r="K175"/>
  <c r="K172"/>
  <c r="K171"/>
  <c r="K168" s="1"/>
  <c r="K169"/>
  <c r="K166"/>
  <c r="K164"/>
  <c r="K161"/>
  <c r="K159"/>
  <c r="K157"/>
  <c r="K155"/>
  <c r="K153"/>
  <c r="K151"/>
  <c r="K148"/>
  <c r="K130"/>
  <c r="K129" s="1"/>
  <c r="K88"/>
  <c r="K76"/>
  <c r="K73"/>
  <c r="K69"/>
  <c r="K68" s="1"/>
  <c r="K65" s="1"/>
  <c r="K66"/>
  <c r="K63"/>
  <c r="K61"/>
  <c r="K59"/>
  <c r="K58" s="1"/>
  <c r="K56"/>
  <c r="K54"/>
  <c r="K52"/>
  <c r="K48"/>
  <c r="K45" s="1"/>
  <c r="K46"/>
  <c r="K43"/>
  <c r="K39"/>
  <c r="K38" s="1"/>
  <c r="K35"/>
  <c r="K32" s="1"/>
  <c r="K33"/>
  <c r="Y21" l="1"/>
  <c r="Y50"/>
  <c r="Y30" s="1"/>
  <c r="Y23" s="1"/>
  <c r="T71"/>
  <c r="T24" s="1"/>
  <c r="T21"/>
  <c r="Y71"/>
  <c r="Y24" s="1"/>
  <c r="T30"/>
  <c r="T23" s="1"/>
  <c r="O20"/>
  <c r="O29" s="1"/>
  <c r="R30"/>
  <c r="R23" s="1"/>
  <c r="R20" s="1"/>
  <c r="R29" s="1"/>
  <c r="J71"/>
  <c r="J24" s="1"/>
  <c r="J50"/>
  <c r="J30" s="1"/>
  <c r="J23" s="1"/>
  <c r="N207"/>
  <c r="L207"/>
  <c r="M207"/>
  <c r="M189" s="1"/>
  <c r="M28" s="1"/>
  <c r="K207"/>
  <c r="K190"/>
  <c r="N190"/>
  <c r="N189" s="1"/>
  <c r="N28" s="1"/>
  <c r="M179"/>
  <c r="M26" s="1"/>
  <c r="L179"/>
  <c r="L26" s="1"/>
  <c r="L174"/>
  <c r="L25" s="1"/>
  <c r="K174"/>
  <c r="K25" s="1"/>
  <c r="N174"/>
  <c r="N25" s="1"/>
  <c r="M174"/>
  <c r="M25" s="1"/>
  <c r="N168"/>
  <c r="L168"/>
  <c r="L150"/>
  <c r="K150"/>
  <c r="M150"/>
  <c r="L128"/>
  <c r="K128"/>
  <c r="M128"/>
  <c r="N128"/>
  <c r="K75"/>
  <c r="K72" s="1"/>
  <c r="M75"/>
  <c r="N75"/>
  <c r="L75"/>
  <c r="L72" s="1"/>
  <c r="K21"/>
  <c r="N21"/>
  <c r="N72"/>
  <c r="N65"/>
  <c r="L65"/>
  <c r="M65"/>
  <c r="L58"/>
  <c r="N58"/>
  <c r="K51"/>
  <c r="K50" s="1"/>
  <c r="L51"/>
  <c r="M51"/>
  <c r="M50" s="1"/>
  <c r="N51"/>
  <c r="N50" s="1"/>
  <c r="N45"/>
  <c r="M45"/>
  <c r="K22"/>
  <c r="K31"/>
  <c r="L22"/>
  <c r="L31"/>
  <c r="M22"/>
  <c r="N31"/>
  <c r="N22"/>
  <c r="N150"/>
  <c r="M72"/>
  <c r="M31"/>
  <c r="M21"/>
  <c r="L189"/>
  <c r="L28" s="1"/>
  <c r="L21"/>
  <c r="Y20" l="1"/>
  <c r="Y29" s="1"/>
  <c r="T20"/>
  <c r="T29" s="1"/>
  <c r="J20"/>
  <c r="J29" s="1"/>
  <c r="K189"/>
  <c r="K28" s="1"/>
  <c r="N71"/>
  <c r="N24" s="1"/>
  <c r="K71"/>
  <c r="K24" s="1"/>
  <c r="M71"/>
  <c r="M24" s="1"/>
  <c r="L71"/>
  <c r="L24" s="1"/>
  <c r="N30"/>
  <c r="N23" s="1"/>
  <c r="N20" s="1"/>
  <c r="N29" s="1"/>
  <c r="M30"/>
  <c r="M23" s="1"/>
  <c r="L30"/>
  <c r="L23" s="1"/>
  <c r="L50"/>
  <c r="K30"/>
  <c r="K23" s="1"/>
  <c r="M20" l="1"/>
  <c r="M29" s="1"/>
  <c r="L20"/>
  <c r="L29" s="1"/>
  <c r="K20"/>
  <c r="K29" s="1"/>
  <c r="C19" l="1"/>
</calcChain>
</file>

<file path=xl/sharedStrings.xml><?xml version="1.0" encoding="utf-8"?>
<sst xmlns="http://schemas.openxmlformats.org/spreadsheetml/2006/main" count="4966" uniqueCount="513">
  <si>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</si>
  <si>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</si>
  <si>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</si>
  <si>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</si>
  <si>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</si>
  <si>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</si>
  <si>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</si>
  <si>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</si>
  <si>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</si>
  <si>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</si>
  <si>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</si>
  <si>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</si>
  <si>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</si>
  <si>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</si>
  <si>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</si>
  <si>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</si>
  <si>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</si>
  <si>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</si>
  <si>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</si>
  <si>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</si>
  <si>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</si>
  <si>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</si>
  <si>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</si>
  <si>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</si>
  <si>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</si>
  <si>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</si>
  <si>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</si>
  <si>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</si>
  <si>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</si>
  <si>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</si>
  <si>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</si>
  <si>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</si>
  <si>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</si>
  <si>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</si>
  <si>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</si>
  <si>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</si>
  <si>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</si>
  <si>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</si>
  <si>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</si>
  <si>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</si>
  <si>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</si>
  <si>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</si>
  <si>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</si>
  <si>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</si>
  <si>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</si>
  <si>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</si>
  <si>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</si>
  <si>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</si>
  <si>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</si>
  <si>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</si>
  <si>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</si>
  <si>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</si>
  <si>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</si>
  <si>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</si>
  <si>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</si>
  <si>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</si>
  <si>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</si>
  <si>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</si>
  <si>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</si>
  <si>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</si>
  <si>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</si>
  <si>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</si>
  <si>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</si>
  <si>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</si>
  <si>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</si>
  <si>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</si>
  <si>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</si>
  <si>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</si>
  <si>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</si>
  <si>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</si>
  <si>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</si>
  <si>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</si>
  <si>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</si>
  <si>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</si>
  <si>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</si>
  <si>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</si>
  <si>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</si>
  <si>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</si>
  <si>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</si>
  <si>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</si>
  <si>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</si>
  <si>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</si>
  <si>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</si>
  <si>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</si>
  <si>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</si>
  <si>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</si>
  <si>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</si>
  <si>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</si>
  <si>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</si>
  <si>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</si>
  <si>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</si>
  <si>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</si>
  <si>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</si>
  <si>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</si>
  <si>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</si>
  <si>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</si>
  <si>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</si>
  <si>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</si>
  <si>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</si>
  <si>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</si>
  <si>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</si>
  <si>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</si>
  <si>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</si>
  <si>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</si>
  <si>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</si>
  <si>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</si>
  <si>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</si>
  <si>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</si>
  <si>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</si>
  <si>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</si>
  <si>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</si>
  <si>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</si>
  <si>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</si>
  <si>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</si>
  <si>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</si>
  <si>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</si>
  <si>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</si>
  <si>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</si>
  <si>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</si>
  <si>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</si>
  <si>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</si>
  <si>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</si>
  <si>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</si>
  <si>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</si>
  <si>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</si>
  <si>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</si>
  <si>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</si>
  <si>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</si>
  <si>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</si>
  <si>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</si>
  <si>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</si>
  <si>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</si>
  <si>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</si>
  <si>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</si>
  <si>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</si>
  <si>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</si>
  <si>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</si>
  <si>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</si>
  <si>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</si>
  <si>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</si>
  <si>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</si>
  <si>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</si>
  <si>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</si>
  <si>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</si>
  <si>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</si>
  <si>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</si>
  <si>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</si>
  <si>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</si>
  <si>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</si>
  <si>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</si>
  <si>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</si>
  <si>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</si>
  <si>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</si>
  <si>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</si>
  <si>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</si>
  <si>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</si>
  <si>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</si>
  <si>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</si>
  <si>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</si>
  <si>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</si>
  <si>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</si>
  <si>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</si>
  <si>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</si>
  <si>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</si>
  <si>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</si>
  <si>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</si>
  <si>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</si>
  <si>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</si>
  <si>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</si>
  <si>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</si>
  <si>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</si>
  <si>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</si>
  <si>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</si>
  <si>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</si>
  <si>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</si>
  <si>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</si>
  <si>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</si>
  <si>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</si>
  <si>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</si>
  <si>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</si>
  <si>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</si>
  <si>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</si>
  <si>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</si>
  <si>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</si>
  <si>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</si>
  <si>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</si>
  <si>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</si>
  <si>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</si>
  <si>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</si>
  <si>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</si>
  <si>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</si>
  <si>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</si>
  <si>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</si>
  <si>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</si>
  <si>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</si>
  <si>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</si>
  <si>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</si>
  <si>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нд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</si>
  <si>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</si>
  <si>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</si>
  <si>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</si>
  <si>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</si>
  <si>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</si>
  <si>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</si>
  <si>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</si>
  <si>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</si>
  <si>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</si>
  <si>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</si>
  <si>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</si>
  <si>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</si>
  <si>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</si>
  <si>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</si>
  <si>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</si>
  <si>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</si>
  <si>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</si>
  <si>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</si>
  <si>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</si>
  <si>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</si>
  <si>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</si>
  <si>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</si>
  <si>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</si>
  <si>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</si>
  <si>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</si>
  <si>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</si>
  <si>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</si>
  <si>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</si>
  <si>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</si>
  <si>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</si>
  <si>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</si>
  <si>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</si>
  <si>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</si>
  <si>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</si>
  <si>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</si>
  <si>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</si>
  <si>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</si>
  <si>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</si>
  <si>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</si>
  <si>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</si>
  <si>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</si>
  <si>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</si>
  <si>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</si>
  <si>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</si>
  <si>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</si>
  <si>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</si>
  <si>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</si>
  <si>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</si>
  <si>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</si>
  <si>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</si>
  <si>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</si>
  <si>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</si>
  <si>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</si>
  <si>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</si>
  <si>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</si>
  <si>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</si>
  <si>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</si>
  <si>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</si>
  <si>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</si>
  <si>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</si>
  <si>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</si>
  <si>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</si>
  <si>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</si>
  <si>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</si>
  <si>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</si>
  <si>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</si>
  <si>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</si>
  <si>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</si>
  <si>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</si>
  <si>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</si>
  <si>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</si>
  <si>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</si>
  <si>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</si>
  <si>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</si>
  <si>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</si>
  <si>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</si>
  <si>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</si>
  <si>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</si>
  <si>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</si>
  <si>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</si>
  <si>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</si>
  <si>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</si>
  <si>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</si>
  <si>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</si>
  <si>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</si>
  <si>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</si>
  <si>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</si>
  <si>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</si>
  <si>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</si>
  <si>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</si>
  <si>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</si>
  <si>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</si>
  <si>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</si>
  <si>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</si>
  <si>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</si>
  <si>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</si>
  <si>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</si>
  <si>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</si>
  <si>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</si>
  <si>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</si>
  <si>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</si>
  <si>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</si>
  <si>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</si>
  <si>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</si>
  <si>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</si>
  <si>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</si>
  <si>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</si>
  <si>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</si>
  <si>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</si>
  <si>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</si>
  <si>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</si>
  <si>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</si>
  <si>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</si>
  <si>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</si>
  <si>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</si>
  <si>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</si>
  <si>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</si>
  <si>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</si>
  <si>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</si>
  <si>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</si>
  <si>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</si>
  <si>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</si>
  <si>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</si>
  <si>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</si>
  <si>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</si>
  <si>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</si>
  <si>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</si>
  <si>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</si>
  <si>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</si>
  <si>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</si>
  <si>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</si>
  <si>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</si>
  <si>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</si>
  <si>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</si>
  <si>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</si>
  <si>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</si>
  <si>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</si>
  <si>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</si>
  <si>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</si>
  <si>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</si>
  <si>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</si>
  <si>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</si>
  <si>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</si>
  <si>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</si>
  <si>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</si>
  <si>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</si>
  <si>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</si>
  <si>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</si>
  <si>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</si>
  <si>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</si>
  <si>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</si>
  <si>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</si>
  <si>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</si>
  <si>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</si>
  <si>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</si>
  <si>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</si>
  <si>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</si>
  <si>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</si>
  <si>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</si>
  <si>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</si>
  <si>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</si>
  <si>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</si>
  <si>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</si>
  <si>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</si>
  <si>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</si>
  <si>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</si>
  <si>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</si>
  <si>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</si>
  <si>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</si>
  <si>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</si>
  <si>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</si>
  <si>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</si>
  <si>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</si>
  <si>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</si>
  <si>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</si>
  <si>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</si>
  <si>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</si>
  <si>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</si>
  <si>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</si>
  <si>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</si>
  <si>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</si>
  <si>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</si>
  <si>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</si>
  <si>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</si>
  <si>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</si>
  <si>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</si>
  <si>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</si>
  <si>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</si>
  <si>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</si>
  <si>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</si>
  <si>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</si>
  <si>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</si>
  <si>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</si>
  <si>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</si>
  <si>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</si>
  <si>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</si>
  <si>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</si>
  <si>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</si>
  <si>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</si>
  <si>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</si>
  <si>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</si>
  <si>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</si>
  <si>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</si>
  <si>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</si>
  <si>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</si>
  <si>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</si>
  <si>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</si>
  <si>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</si>
  <si>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</si>
  <si>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</si>
  <si>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</si>
  <si>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</si>
  <si>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</si>
  <si>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</si>
  <si>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</si>
  <si>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</si>
  <si>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</si>
  <si>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</si>
  <si>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</si>
  <si>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</si>
  <si>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</si>
  <si>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</si>
  <si>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</si>
  <si>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</si>
  <si>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</si>
  <si>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</si>
  <si>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</si>
  <si>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</si>
  <si>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</si>
  <si>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</si>
  <si>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</si>
  <si>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</si>
  <si>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</si>
  <si>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</si>
  <si>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</si>
  <si>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</si>
  <si>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</si>
  <si>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</si>
  <si>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</si>
  <si>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</si>
  <si>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</si>
  <si>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</si>
  <si>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</si>
  <si>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</si>
  <si>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</si>
  <si>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</si>
  <si>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</si>
  <si>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</si>
  <si>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</si>
  <si>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</si>
  <si>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</si>
  <si>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</si>
  <si>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</si>
  <si>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</si>
  <si>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</si>
  <si>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</si>
  <si>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</si>
  <si>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</si>
  <si>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</si>
  <si>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</si>
  <si>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</si>
  <si>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</si>
  <si>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</si>
  <si>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</si>
  <si>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</si>
  <si>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</si>
  <si>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</si>
  <si>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 xml:space="preserve"> Всего   (Факт)</t>
  </si>
  <si>
    <t>Всего  (Факт)</t>
  </si>
  <si>
    <t>Год раскрытия информации: 2021 год</t>
  </si>
  <si>
    <r>
      <t xml:space="preserve">Финансирование капитальных вложений 2021 год (года N), млн. рублей </t>
    </r>
    <r>
      <rPr>
        <b/>
        <sz val="12"/>
        <color rgb="FFC00000"/>
        <rFont val="Times New Roman"/>
        <family val="1"/>
        <charset val="204"/>
      </rPr>
      <t>(с НДС)</t>
    </r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</si>
  <si>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</si>
  <si>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</si>
  <si>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</si>
  <si>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</si>
  <si>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</si>
  <si>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</si>
  <si>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</si>
  <si>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</si>
  <si>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</si>
  <si>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</si>
  <si>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</si>
  <si>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</si>
  <si>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</si>
  <si>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</si>
  <si>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</si>
  <si>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</si>
  <si>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</si>
  <si>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</si>
  <si>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</si>
  <si>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</si>
  <si>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</si>
  <si>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</si>
  <si>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</si>
  <si>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</si>
  <si>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</si>
  <si>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</si>
  <si>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</si>
  <si>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</si>
  <si>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</si>
  <si>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</si>
  <si>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</si>
  <si>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</si>
  <si>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</si>
  <si>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</si>
  <si>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</si>
  <si>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</si>
  <si>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</si>
  <si>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</si>
  <si>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</si>
  <si>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</si>
  <si>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11.06.2021г. № 88.</t>
    </r>
  </si>
  <si>
    <r>
      <t xml:space="preserve">Освоение капитальных вложений 2021 года (года N), млн. рублей </t>
    </r>
    <r>
      <rPr>
        <sz val="12"/>
        <color rgb="FFC00000"/>
        <rFont val="Times New Roman"/>
        <family val="1"/>
        <charset val="204"/>
      </rPr>
      <t>(без НДС)</t>
    </r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</si>
  <si>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</si>
  <si>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за 4 квартал  2021 года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</si>
</sst>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F8FDD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5" applyNumberFormat="0" applyAlignment="0" applyProtection="0"/>
    <xf numFmtId="0" fontId="13" fillId="27" borderId="6" applyNumberFormat="0" applyAlignment="0" applyProtection="0"/>
    <xf numFmtId="0" fontId="14" fillId="27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8" borderId="1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1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3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08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 applyAlignment="1">
      <alignment vertical="top"/>
    </xf>
    <xf numFmtId="165" fontId="8" fillId="6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7" borderId="1" xfId="4" applyNumberFormat="1" applyFont="1" applyFill="1" applyBorder="1" applyAlignment="1" applyProtection="1">
      <alignment horizontal="left" vertical="center" wrapText="1"/>
      <protection locked="0"/>
    </xf>
    <xf numFmtId="165" fontId="6" fillId="0" borderId="1" xfId="4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165" fontId="8" fillId="8" borderId="1" xfId="4" applyNumberFormat="1" applyFont="1" applyFill="1" applyBorder="1" applyAlignment="1" applyProtection="1">
      <alignment horizontal="left" vertical="center" wrapText="1"/>
      <protection locked="0"/>
    </xf>
    <xf numFmtId="0" fontId="8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vertical="center" wrapText="1"/>
    </xf>
    <xf numFmtId="165" fontId="8" fillId="35" borderId="1" xfId="4" applyNumberFormat="1" applyFont="1" applyFill="1" applyBorder="1" applyAlignment="1" applyProtection="1">
      <alignment horizontal="left" vertical="center" wrapText="1"/>
      <protection locked="0"/>
    </xf>
    <xf numFmtId="165" fontId="8" fillId="36" borderId="1" xfId="4" applyNumberFormat="1" applyFont="1" applyFill="1" applyBorder="1" applyAlignment="1" applyProtection="1">
      <alignment horizontal="left" vertical="center" wrapText="1"/>
      <protection locked="0"/>
    </xf>
    <xf numFmtId="0" fontId="6" fillId="33" borderId="1" xfId="2" applyNumberFormat="1" applyFont="1" applyFill="1" applyBorder="1" applyAlignment="1">
      <alignment vertical="center" wrapText="1"/>
    </xf>
    <xf numFmtId="165" fontId="6" fillId="0" borderId="1" xfId="4" applyNumberFormat="1" applyFont="1" applyFill="1" applyBorder="1" applyAlignment="1">
      <alignment horizontal="left" vertical="center" wrapText="1"/>
    </xf>
    <xf numFmtId="0" fontId="6" fillId="34" borderId="1" xfId="2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Fill="1" applyAlignment="1">
      <alignment horizontal="center"/>
    </xf>
    <xf numFmtId="0" fontId="6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4" fillId="0" borderId="0" xfId="1" applyFont="1" applyFill="1" applyAlignment="1">
      <alignment wrapText="1"/>
    </xf>
    <xf numFmtId="0" fontId="6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0" applyFont="1" applyFill="1" applyAlignment="1"/>
    <xf numFmtId="0" fontId="6" fillId="0" borderId="1" xfId="1" applyNumberFormat="1" applyFont="1" applyBorder="1" applyAlignment="1">
      <alignment horizontal="center" vertical="center"/>
    </xf>
    <xf numFmtId="0" fontId="6" fillId="0" borderId="0" xfId="1" applyNumberFormat="1" applyFont="1"/>
    <xf numFmtId="0" fontId="8" fillId="0" borderId="1" xfId="0" applyFont="1" applyFill="1" applyBorder="1" applyAlignment="1">
      <alignment horizontal="left" vertical="center" wrapText="1"/>
    </xf>
    <xf numFmtId="0" fontId="8" fillId="37" borderId="1" xfId="1" applyFont="1" applyFill="1" applyBorder="1" applyAlignment="1">
      <alignment horizontal="center" textRotation="90" wrapText="1"/>
    </xf>
    <xf numFmtId="0" fontId="6" fillId="37" borderId="1" xfId="1" applyFont="1" applyFill="1" applyBorder="1" applyAlignment="1">
      <alignment horizontal="center" textRotation="90" wrapText="1"/>
    </xf>
    <xf numFmtId="0" fontId="32" fillId="37" borderId="1" xfId="1" applyFont="1" applyFill="1" applyBorder="1" applyAlignment="1">
      <alignment horizontal="center" textRotation="90" wrapText="1"/>
    </xf>
    <xf numFmtId="0" fontId="34" fillId="37" borderId="1" xfId="1" applyFont="1" applyFill="1" applyBorder="1" applyAlignment="1">
      <alignment horizontal="center" textRotation="90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4" applyNumberFormat="1" applyFont="1" applyFill="1" applyBorder="1" applyAlignment="1" applyProtection="1">
      <alignment horizontal="left" vertical="center" wrapText="1"/>
      <protection locked="0"/>
    </xf>
    <xf numFmtId="0" fontId="8" fillId="33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>
      <alignment horizontal="left" vertical="center" wrapText="1"/>
    </xf>
    <xf numFmtId="165" fontId="6" fillId="2" borderId="1" xfId="4" applyNumberFormat="1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>
      <alignment vertical="center" wrapText="1"/>
    </xf>
    <xf numFmtId="165" fontId="35" fillId="3" borderId="1" xfId="0" applyNumberFormat="1" applyFont="1" applyFill="1" applyBorder="1" applyAlignment="1">
      <alignment horizontal="center" vertical="center" wrapText="1"/>
    </xf>
    <xf numFmtId="165" fontId="35" fillId="4" borderId="1" xfId="0" applyNumberFormat="1" applyFont="1" applyFill="1" applyBorder="1" applyAlignment="1">
      <alignment horizontal="center" vertical="center" wrapText="1"/>
    </xf>
    <xf numFmtId="165" fontId="35" fillId="5" borderId="1" xfId="0" applyNumberFormat="1" applyFont="1" applyFill="1" applyBorder="1" applyAlignment="1">
      <alignment horizontal="center" vertical="center" wrapText="1"/>
    </xf>
    <xf numFmtId="165" fontId="35" fillId="31" borderId="1" xfId="0" applyNumberFormat="1" applyFont="1" applyFill="1" applyBorder="1" applyAlignment="1">
      <alignment horizontal="center" vertical="center" wrapText="1"/>
    </xf>
    <xf numFmtId="165" fontId="35" fillId="32" borderId="1" xfId="0" applyNumberFormat="1" applyFont="1" applyFill="1" applyBorder="1" applyAlignment="1">
      <alignment horizontal="center" vertical="center" wrapText="1"/>
    </xf>
    <xf numFmtId="0" fontId="2" fillId="33" borderId="1" xfId="2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34" borderId="1" xfId="2" applyNumberFormat="1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165" fontId="35" fillId="38" borderId="1" xfId="0" applyNumberFormat="1" applyFont="1" applyFill="1" applyBorder="1" applyAlignment="1">
      <alignment horizontal="center" vertical="center" wrapText="1"/>
    </xf>
    <xf numFmtId="165" fontId="32" fillId="2" borderId="1" xfId="0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/>
    </xf>
    <xf numFmtId="0" fontId="33" fillId="37" borderId="21" xfId="1" applyFont="1" applyFill="1" applyBorder="1" applyAlignment="1">
      <alignment horizontal="center" textRotation="90" wrapText="1"/>
    </xf>
    <xf numFmtId="0" fontId="34" fillId="37" borderId="20" xfId="1" applyFont="1" applyFill="1" applyBorder="1" applyAlignment="1">
      <alignment horizontal="center" textRotation="90" wrapText="1"/>
    </xf>
    <xf numFmtId="0" fontId="6" fillId="0" borderId="21" xfId="1" applyNumberFormat="1" applyFont="1" applyBorder="1" applyAlignment="1">
      <alignment horizontal="center" vertical="center"/>
    </xf>
    <xf numFmtId="0" fontId="6" fillId="0" borderId="20" xfId="1" applyNumberFormat="1" applyFont="1" applyBorder="1" applyAlignment="1">
      <alignment horizontal="center" vertical="center"/>
    </xf>
    <xf numFmtId="165" fontId="35" fillId="3" borderId="21" xfId="0" applyNumberFormat="1" applyFont="1" applyFill="1" applyBorder="1" applyAlignment="1">
      <alignment horizontal="center" vertical="center" wrapText="1"/>
    </xf>
    <xf numFmtId="165" fontId="35" fillId="3" borderId="20" xfId="0" applyNumberFormat="1" applyFont="1" applyFill="1" applyBorder="1" applyAlignment="1">
      <alignment horizontal="center" vertical="center" wrapText="1"/>
    </xf>
    <xf numFmtId="165" fontId="35" fillId="4" borderId="21" xfId="0" applyNumberFormat="1" applyFont="1" applyFill="1" applyBorder="1" applyAlignment="1">
      <alignment horizontal="center" vertical="center" wrapText="1"/>
    </xf>
    <xf numFmtId="165" fontId="35" fillId="4" borderId="20" xfId="0" applyNumberFormat="1" applyFont="1" applyFill="1" applyBorder="1" applyAlignment="1">
      <alignment horizontal="center" vertical="center" wrapText="1"/>
    </xf>
    <xf numFmtId="165" fontId="35" fillId="5" borderId="21" xfId="0" applyNumberFormat="1" applyFont="1" applyFill="1" applyBorder="1" applyAlignment="1">
      <alignment horizontal="center" vertical="center" wrapText="1"/>
    </xf>
    <xf numFmtId="165" fontId="35" fillId="5" borderId="20" xfId="0" applyNumberFormat="1" applyFont="1" applyFill="1" applyBorder="1" applyAlignment="1">
      <alignment horizontal="center" vertical="center" wrapText="1"/>
    </xf>
    <xf numFmtId="0" fontId="2" fillId="0" borderId="21" xfId="2" applyNumberFormat="1" applyFont="1" applyBorder="1" applyAlignment="1">
      <alignment horizontal="center" vertical="center"/>
    </xf>
    <xf numFmtId="0" fontId="2" fillId="0" borderId="20" xfId="2" applyNumberFormat="1" applyFont="1" applyBorder="1" applyAlignment="1">
      <alignment horizontal="center" vertical="center"/>
    </xf>
    <xf numFmtId="165" fontId="35" fillId="31" borderId="21" xfId="0" applyNumberFormat="1" applyFont="1" applyFill="1" applyBorder="1" applyAlignment="1">
      <alignment horizontal="center" vertical="center" wrapText="1"/>
    </xf>
    <xf numFmtId="165" fontId="35" fillId="31" borderId="20" xfId="0" applyNumberFormat="1" applyFont="1" applyFill="1" applyBorder="1" applyAlignment="1">
      <alignment horizontal="center" vertical="center" wrapText="1"/>
    </xf>
    <xf numFmtId="165" fontId="35" fillId="32" borderId="21" xfId="0" applyNumberFormat="1" applyFont="1" applyFill="1" applyBorder="1" applyAlignment="1">
      <alignment horizontal="center" vertical="center" wrapText="1"/>
    </xf>
    <xf numFmtId="165" fontId="35" fillId="32" borderId="20" xfId="0" applyNumberFormat="1" applyFont="1" applyFill="1" applyBorder="1" applyAlignment="1">
      <alignment horizontal="center" vertical="center" wrapText="1"/>
    </xf>
    <xf numFmtId="0" fontId="2" fillId="33" borderId="21" xfId="2" applyNumberFormat="1" applyFont="1" applyFill="1" applyBorder="1" applyAlignment="1">
      <alignment horizontal="center" vertical="center"/>
    </xf>
    <xf numFmtId="0" fontId="2" fillId="33" borderId="20" xfId="2" applyNumberFormat="1" applyFont="1" applyFill="1" applyBorder="1" applyAlignment="1">
      <alignment horizontal="center" vertical="center"/>
    </xf>
    <xf numFmtId="165" fontId="2" fillId="0" borderId="21" xfId="0" applyNumberFormat="1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>
      <alignment horizontal="center" vertical="center" wrapText="1"/>
    </xf>
    <xf numFmtId="0" fontId="2" fillId="34" borderId="21" xfId="2" applyNumberFormat="1" applyFont="1" applyFill="1" applyBorder="1" applyAlignment="1">
      <alignment horizontal="center" vertical="center"/>
    </xf>
    <xf numFmtId="0" fontId="2" fillId="34" borderId="20" xfId="2" applyNumberFormat="1" applyFont="1" applyFill="1" applyBorder="1" applyAlignment="1">
      <alignment horizontal="center" vertical="center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0" xfId="0" applyFont="1" applyFill="1" applyBorder="1" applyAlignment="1">
      <alignment horizontal="center" vertical="center" wrapText="1"/>
    </xf>
    <xf numFmtId="165" fontId="35" fillId="38" borderId="21" xfId="0" applyNumberFormat="1" applyFont="1" applyFill="1" applyBorder="1" applyAlignment="1">
      <alignment horizontal="center" vertical="center" wrapText="1"/>
    </xf>
    <xf numFmtId="165" fontId="35" fillId="38" borderId="20" xfId="0" applyNumberFormat="1" applyFont="1" applyFill="1" applyBorder="1" applyAlignment="1">
      <alignment horizontal="center" vertical="center" wrapText="1"/>
    </xf>
    <xf numFmtId="165" fontId="2" fillId="0" borderId="22" xfId="0" applyNumberFormat="1" applyFont="1" applyFill="1" applyBorder="1" applyAlignment="1">
      <alignment horizontal="center" vertical="center" wrapText="1"/>
    </xf>
    <xf numFmtId="165" fontId="32" fillId="2" borderId="23" xfId="0" applyNumberFormat="1" applyFont="1" applyFill="1" applyBorder="1" applyAlignment="1">
      <alignment horizontal="center" vertical="center" wrapText="1"/>
    </xf>
    <xf numFmtId="165" fontId="2" fillId="0" borderId="23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/>
    </xf>
    <xf numFmtId="0" fontId="8" fillId="31" borderId="2" xfId="0" applyFont="1" applyFill="1" applyBorder="1" applyAlignment="1">
      <alignment horizontal="center" vertical="center" wrapText="1"/>
    </xf>
    <xf numFmtId="0" fontId="8" fillId="32" borderId="2" xfId="0" applyFont="1" applyFill="1" applyBorder="1" applyAlignment="1">
      <alignment horizontal="center" vertical="center" wrapText="1"/>
    </xf>
    <xf numFmtId="0" fontId="6" fillId="33" borderId="2" xfId="2" applyNumberFormat="1" applyFont="1" applyFill="1" applyBorder="1" applyAlignment="1">
      <alignment horizontal="center" vertical="center"/>
    </xf>
    <xf numFmtId="165" fontId="6" fillId="0" borderId="2" xfId="4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6" fillId="34" borderId="2" xfId="2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3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165" fontId="8" fillId="0" borderId="2" xfId="4" applyNumberFormat="1" applyFont="1" applyFill="1" applyBorder="1" applyAlignment="1">
      <alignment horizontal="center" vertical="center" wrapText="1"/>
    </xf>
    <xf numFmtId="165" fontId="6" fillId="2" borderId="2" xfId="4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34" borderId="26" xfId="1" applyFont="1" applyFill="1" applyBorder="1" applyAlignment="1">
      <alignment horizontal="center" vertical="center" wrapText="1"/>
    </xf>
    <xf numFmtId="0" fontId="6" fillId="0" borderId="29" xfId="1" applyNumberFormat="1" applyFont="1" applyBorder="1" applyAlignment="1">
      <alignment horizontal="center" vertical="center"/>
    </xf>
    <xf numFmtId="0" fontId="6" fillId="0" borderId="21" xfId="1" applyNumberFormat="1" applyFont="1" applyBorder="1" applyAlignment="1">
      <alignment horizontal="center" vertical="center" wrapText="1"/>
    </xf>
    <xf numFmtId="0" fontId="8" fillId="3" borderId="21" xfId="0" applyNumberFormat="1" applyFont="1" applyFill="1" applyBorder="1" applyAlignment="1">
      <alignment horizontal="center" vertical="center" wrapText="1"/>
    </xf>
    <xf numFmtId="0" fontId="8" fillId="4" borderId="21" xfId="0" applyNumberFormat="1" applyFont="1" applyFill="1" applyBorder="1" applyAlignment="1">
      <alignment horizontal="center" vertical="center" wrapText="1"/>
    </xf>
    <xf numFmtId="0" fontId="8" fillId="5" borderId="21" xfId="0" applyNumberFormat="1" applyFont="1" applyFill="1" applyBorder="1" applyAlignment="1">
      <alignment horizontal="center" vertical="center" wrapText="1"/>
    </xf>
    <xf numFmtId="49" fontId="6" fillId="0" borderId="21" xfId="2" applyNumberFormat="1" applyFont="1" applyFill="1" applyBorder="1" applyAlignment="1">
      <alignment horizontal="center" vertical="center"/>
    </xf>
    <xf numFmtId="0" fontId="8" fillId="31" borderId="21" xfId="0" applyNumberFormat="1" applyFont="1" applyFill="1" applyBorder="1" applyAlignment="1">
      <alignment horizontal="center" vertical="center" wrapText="1"/>
    </xf>
    <xf numFmtId="0" fontId="8" fillId="32" borderId="21" xfId="0" applyNumberFormat="1" applyFont="1" applyFill="1" applyBorder="1" applyAlignment="1">
      <alignment horizontal="center" vertical="center" wrapText="1"/>
    </xf>
    <xf numFmtId="49" fontId="6" fillId="33" borderId="21" xfId="2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 wrapText="1"/>
    </xf>
    <xf numFmtId="49" fontId="6" fillId="34" borderId="21" xfId="2" applyNumberFormat="1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49" fontId="8" fillId="33" borderId="21" xfId="2" applyNumberFormat="1" applyFont="1" applyFill="1" applyBorder="1" applyAlignment="1">
      <alignment horizontal="center" vertical="center"/>
    </xf>
    <xf numFmtId="14" fontId="8" fillId="4" borderId="21" xfId="0" applyNumberFormat="1" applyFont="1" applyFill="1" applyBorder="1" applyAlignment="1">
      <alignment horizontal="center" vertical="center" wrapText="1"/>
    </xf>
    <xf numFmtId="49" fontId="8" fillId="0" borderId="21" xfId="2" applyNumberFormat="1" applyFont="1" applyFill="1" applyBorder="1" applyAlignment="1">
      <alignment horizontal="center" vertical="center"/>
    </xf>
    <xf numFmtId="49" fontId="6" fillId="2" borderId="2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2" borderId="21" xfId="0" applyNumberFormat="1" applyFont="1" applyFill="1" applyBorder="1" applyAlignment="1">
      <alignment horizontal="center" vertical="center" wrapText="1"/>
    </xf>
    <xf numFmtId="49" fontId="8" fillId="4" borderId="21" xfId="0" applyNumberFormat="1" applyFont="1" applyFill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center" vertical="center" wrapText="1"/>
    </xf>
    <xf numFmtId="165" fontId="6" fillId="2" borderId="23" xfId="4" applyNumberFormat="1" applyFont="1" applyFill="1" applyBorder="1" applyAlignment="1" applyProtection="1">
      <alignment horizontal="left" vertical="center" wrapText="1"/>
      <protection locked="0"/>
    </xf>
    <xf numFmtId="165" fontId="6" fillId="2" borderId="32" xfId="0" applyNumberFormat="1" applyFont="1" applyFill="1" applyBorder="1" applyAlignment="1">
      <alignment horizontal="center" vertical="center" wrapText="1"/>
    </xf>
    <xf numFmtId="0" fontId="6" fillId="37" borderId="20" xfId="1" applyFont="1" applyFill="1" applyBorder="1" applyAlignment="1">
      <alignment horizontal="center" textRotation="90" wrapText="1"/>
    </xf>
    <xf numFmtId="0" fontId="33" fillId="37" borderId="4" xfId="1" applyFont="1" applyFill="1" applyBorder="1" applyAlignment="1">
      <alignment horizontal="center" textRotation="90" wrapText="1"/>
    </xf>
    <xf numFmtId="0" fontId="6" fillId="0" borderId="37" xfId="1" applyNumberFormat="1" applyFont="1" applyBorder="1" applyAlignment="1">
      <alignment horizontal="center" vertical="center"/>
    </xf>
    <xf numFmtId="165" fontId="33" fillId="34" borderId="1" xfId="0" applyNumberFormat="1" applyFont="1" applyFill="1" applyBorder="1" applyAlignment="1">
      <alignment horizontal="center" vertical="center" wrapText="1"/>
    </xf>
    <xf numFmtId="165" fontId="2" fillId="0" borderId="1" xfId="4" applyNumberFormat="1" applyFont="1" applyFill="1" applyBorder="1" applyAlignment="1">
      <alignment horizontal="center" vertical="center" wrapText="1"/>
    </xf>
    <xf numFmtId="165" fontId="2" fillId="0" borderId="4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5" fillId="2" borderId="1" xfId="0" applyNumberFormat="1" applyFont="1" applyFill="1" applyBorder="1" applyAlignment="1">
      <alignment horizontal="center" vertical="center" wrapText="1"/>
    </xf>
    <xf numFmtId="165" fontId="2" fillId="33" borderId="1" xfId="2" applyNumberFormat="1" applyFont="1" applyFill="1" applyBorder="1" applyAlignment="1">
      <alignment horizontal="center" vertical="center"/>
    </xf>
    <xf numFmtId="165" fontId="2" fillId="2" borderId="41" xfId="0" applyNumberFormat="1" applyFont="1" applyFill="1" applyBorder="1" applyAlignment="1">
      <alignment horizontal="center" vertical="center" wrapText="1"/>
    </xf>
    <xf numFmtId="165" fontId="35" fillId="2" borderId="41" xfId="0" applyNumberFormat="1" applyFont="1" applyFill="1" applyBorder="1" applyAlignment="1">
      <alignment horizontal="center" vertical="center" wrapText="1"/>
    </xf>
    <xf numFmtId="0" fontId="35" fillId="33" borderId="1" xfId="2" applyNumberFormat="1" applyFont="1" applyFill="1" applyBorder="1" applyAlignment="1">
      <alignment horizontal="center" vertical="center"/>
    </xf>
    <xf numFmtId="165" fontId="2" fillId="2" borderId="1" xfId="4" applyNumberFormat="1" applyFont="1" applyFill="1" applyBorder="1" applyAlignment="1">
      <alignment horizontal="center" vertical="center" wrapText="1"/>
    </xf>
    <xf numFmtId="165" fontId="35" fillId="0" borderId="1" xfId="4" applyNumberFormat="1" applyFont="1" applyFill="1" applyBorder="1" applyAlignment="1">
      <alignment horizontal="center" vertical="center" wrapText="1"/>
    </xf>
    <xf numFmtId="165" fontId="35" fillId="2" borderId="1" xfId="4" applyNumberFormat="1" applyFont="1" applyFill="1" applyBorder="1" applyAlignment="1">
      <alignment horizontal="center" vertical="center" wrapText="1"/>
    </xf>
    <xf numFmtId="165" fontId="35" fillId="0" borderId="1" xfId="0" applyNumberFormat="1" applyFont="1" applyFill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165" fontId="35" fillId="0" borderId="2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35" fillId="2" borderId="2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165" fontId="35" fillId="2" borderId="20" xfId="0" applyNumberFormat="1" applyFont="1" applyFill="1" applyBorder="1" applyAlignment="1">
      <alignment horizontal="center" vertical="center" wrapText="1"/>
    </xf>
    <xf numFmtId="165" fontId="35" fillId="34" borderId="1" xfId="0" applyNumberFormat="1" applyFont="1" applyFill="1" applyBorder="1" applyAlignment="1">
      <alignment horizontal="center" vertical="center" wrapText="1"/>
    </xf>
    <xf numFmtId="165" fontId="35" fillId="34" borderId="21" xfId="0" applyNumberFormat="1" applyFont="1" applyFill="1" applyBorder="1" applyAlignment="1">
      <alignment horizontal="center" vertical="center" wrapText="1"/>
    </xf>
    <xf numFmtId="0" fontId="37" fillId="37" borderId="1" xfId="1" applyFont="1" applyFill="1" applyBorder="1" applyAlignment="1">
      <alignment horizontal="center" textRotation="90" wrapText="1"/>
    </xf>
    <xf numFmtId="165" fontId="33" fillId="34" borderId="20" xfId="0" applyNumberFormat="1" applyFont="1" applyFill="1" applyBorder="1" applyAlignment="1">
      <alignment horizontal="center" vertical="center" wrapText="1"/>
    </xf>
    <xf numFmtId="165" fontId="32" fillId="34" borderId="21" xfId="0" applyNumberFormat="1" applyFont="1" applyFill="1" applyBorder="1" applyAlignment="1">
      <alignment horizontal="center" vertical="center" wrapText="1"/>
    </xf>
    <xf numFmtId="165" fontId="33" fillId="34" borderId="21" xfId="0" applyNumberFormat="1" applyFont="1" applyFill="1" applyBorder="1" applyAlignment="1">
      <alignment horizontal="center" vertical="center" wrapText="1"/>
    </xf>
    <xf numFmtId="165" fontId="8" fillId="34" borderId="21" xfId="0" applyNumberFormat="1" applyFont="1" applyFill="1" applyBorder="1" applyAlignment="1">
      <alignment horizontal="center" vertical="center" wrapText="1"/>
    </xf>
    <xf numFmtId="165" fontId="32" fillId="34" borderId="1" xfId="0" applyNumberFormat="1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165" fontId="8" fillId="34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39" borderId="1" xfId="0" applyNumberFormat="1" applyFont="1" applyFill="1" applyBorder="1" applyAlignment="1">
      <alignment horizontal="center" vertical="center" wrapText="1"/>
    </xf>
    <xf numFmtId="165" fontId="33" fillId="34" borderId="2" xfId="0" applyNumberFormat="1" applyFont="1" applyFill="1" applyBorder="1" applyAlignment="1">
      <alignment horizontal="center" vertical="center" wrapText="1"/>
    </xf>
    <xf numFmtId="17" fontId="2" fillId="2" borderId="1" xfId="0" applyNumberFormat="1" applyFont="1" applyFill="1" applyBorder="1" applyAlignment="1">
      <alignment horizontal="center" vertical="center" wrapText="1"/>
    </xf>
    <xf numFmtId="165" fontId="2" fillId="2" borderId="41" xfId="0" applyNumberFormat="1" applyFont="1" applyFill="1" applyBorder="1" applyAlignment="1">
      <alignment horizontal="center" vertical="center" wrapText="1"/>
    </xf>
    <xf numFmtId="165" fontId="2" fillId="2" borderId="42" xfId="0" applyNumberFormat="1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 wrapText="1"/>
    </xf>
    <xf numFmtId="0" fontId="33" fillId="37" borderId="19" xfId="1" applyFont="1" applyFill="1" applyBorder="1" applyAlignment="1">
      <alignment horizontal="center" vertical="center" wrapText="1"/>
    </xf>
    <xf numFmtId="0" fontId="33" fillId="37" borderId="3" xfId="1" applyFont="1" applyFill="1" applyBorder="1" applyAlignment="1">
      <alignment horizontal="center" vertical="center" wrapText="1"/>
    </xf>
    <xf numFmtId="0" fontId="33" fillId="37" borderId="4" xfId="1" applyFont="1" applyFill="1" applyBorder="1" applyAlignment="1">
      <alignment horizontal="center" vertical="center" wrapText="1"/>
    </xf>
    <xf numFmtId="0" fontId="37" fillId="37" borderId="1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3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Alignment="1">
      <alignment horizontal="center" wrapText="1"/>
    </xf>
    <xf numFmtId="0" fontId="6" fillId="2" borderId="30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3" xfId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8" fillId="0" borderId="34" xfId="1" applyFont="1" applyFill="1" applyBorder="1" applyAlignment="1">
      <alignment horizontal="center" vertical="center" wrapText="1"/>
    </xf>
    <xf numFmtId="0" fontId="8" fillId="0" borderId="35" xfId="1" applyFont="1" applyFill="1" applyBorder="1" applyAlignment="1">
      <alignment horizontal="center" vertical="center" wrapText="1"/>
    </xf>
    <xf numFmtId="0" fontId="8" fillId="0" borderId="36" xfId="1" applyFont="1" applyFill="1" applyBorder="1" applyAlignment="1">
      <alignment horizontal="center" vertical="center" wrapText="1"/>
    </xf>
    <xf numFmtId="0" fontId="33" fillId="37" borderId="16" xfId="1" applyFont="1" applyFill="1" applyBorder="1" applyAlignment="1">
      <alignment horizontal="center" vertical="center" wrapText="1"/>
    </xf>
    <xf numFmtId="0" fontId="33" fillId="37" borderId="17" xfId="1" applyFont="1" applyFill="1" applyBorder="1" applyAlignment="1">
      <alignment horizontal="center" vertical="center" wrapText="1"/>
    </xf>
    <xf numFmtId="0" fontId="33" fillId="37" borderId="18" xfId="1" applyFont="1" applyFill="1" applyBorder="1" applyAlignment="1">
      <alignment horizontal="center" vertical="center" wrapText="1"/>
    </xf>
    <xf numFmtId="0" fontId="33" fillId="37" borderId="38" xfId="1" applyFont="1" applyFill="1" applyBorder="1" applyAlignment="1">
      <alignment horizontal="center" vertical="center" wrapText="1"/>
    </xf>
    <xf numFmtId="0" fontId="33" fillId="37" borderId="39" xfId="1" applyFont="1" applyFill="1" applyBorder="1" applyAlignment="1">
      <alignment horizontal="center" vertical="center" wrapText="1"/>
    </xf>
    <xf numFmtId="0" fontId="8" fillId="34" borderId="27" xfId="1" applyFont="1" applyFill="1" applyBorder="1" applyAlignment="1">
      <alignment horizontal="center" vertical="center" wrapText="1"/>
    </xf>
    <xf numFmtId="0" fontId="8" fillId="34" borderId="28" xfId="1" applyFont="1" applyFill="1" applyBorder="1" applyAlignment="1">
      <alignment horizontal="center" vertical="center" wrapText="1"/>
    </xf>
    <xf numFmtId="0" fontId="32" fillId="37" borderId="1" xfId="3" applyFont="1" applyFill="1" applyBorder="1" applyAlignment="1">
      <alignment horizontal="center" vertical="center" wrapText="1"/>
    </xf>
    <xf numFmtId="0" fontId="6" fillId="37" borderId="1" xfId="3" applyFont="1" applyFill="1" applyBorder="1" applyAlignment="1">
      <alignment horizontal="center" vertical="center"/>
    </xf>
    <xf numFmtId="0" fontId="6" fillId="37" borderId="20" xfId="3" applyFont="1" applyFill="1" applyBorder="1" applyAlignment="1">
      <alignment horizontal="center" vertical="center"/>
    </xf>
    <xf numFmtId="0" fontId="8" fillId="34" borderId="40" xfId="1" applyFont="1" applyFill="1" applyBorder="1" applyAlignment="1">
      <alignment horizontal="center" vertical="center" wrapText="1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3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9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FF8E5"/>
      <color rgb="FFFFF5D9"/>
      <color rgb="FFFFF8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X217"/>
  <sheetViews>
    <sheetView tabSelected="1" view="pageBreakPreview" topLeftCell="R1" zoomScale="79" zoomScaleNormal="70" zoomScaleSheetLayoutView="79" workbookViewId="0">
      <selection activeCell="AE145" sqref="AE145"/>
    </sheetView>
  </sheetViews>
  <sheetFormatPr defaultRowHeight="15.75"/>
  <cols>
    <col min="1" max="1" width="12.375" style="18" customWidth="1"/>
    <col min="2" max="2" width="45.25" style="18" customWidth="1"/>
    <col min="3" max="3" width="22.625" style="18" customWidth="1"/>
    <col min="4" max="4" width="11.625" style="18" customWidth="1"/>
    <col min="5" max="5" width="8" style="20" customWidth="1"/>
    <col min="6" max="7" width="7.125" style="20" customWidth="1"/>
    <col min="8" max="8" width="7.875" style="20" customWidth="1"/>
    <col min="9" max="13" width="7.125" style="20" customWidth="1"/>
    <col min="14" max="14" width="6.625" style="20" customWidth="1"/>
    <col min="15" max="15" width="7.5" style="20" customWidth="1"/>
    <col min="16" max="19" width="7.125" style="20" customWidth="1"/>
    <col min="20" max="20" width="8.25" style="20" customWidth="1"/>
    <col min="21" max="22" width="7.125" style="20" customWidth="1"/>
    <col min="23" max="23" width="7.75" style="20" customWidth="1"/>
    <col min="24" max="24" width="7.125" style="20" customWidth="1"/>
    <col min="25" max="25" width="7.875" style="18" customWidth="1"/>
    <col min="26" max="29" width="7.125" style="18" customWidth="1"/>
    <col min="30" max="30" width="10.375" style="18" customWidth="1"/>
    <col min="31" max="31" width="7.75" style="18" customWidth="1"/>
    <col min="32" max="33" width="7.125" style="18" customWidth="1"/>
    <col min="34" max="34" width="7.875" style="18" customWidth="1"/>
    <col min="35" max="45" width="7.125" style="18" customWidth="1"/>
    <col min="46" max="46" width="8" style="18" customWidth="1"/>
    <col min="47" max="50" width="7.125" style="18" customWidth="1"/>
    <col min="51" max="51" width="8.5" style="18" customWidth="1"/>
    <col min="52" max="55" width="7.125" style="18" customWidth="1"/>
    <col min="56" max="276" width="9" style="18"/>
    <col min="277" max="277" width="36.875" style="18" bestFit="1" customWidth="1"/>
    <col min="278" max="278" width="7.125" style="18" customWidth="1"/>
    <col min="279" max="279" width="6" style="18" customWidth="1"/>
    <col min="280" max="280" width="5.75" style="18" customWidth="1"/>
    <col min="281" max="281" width="10.5" style="18" customWidth="1"/>
    <col min="282" max="282" width="7.5" style="18" customWidth="1"/>
    <col min="283" max="283" width="6.375" style="18" customWidth="1"/>
    <col min="284" max="284" width="6.5" style="18" customWidth="1"/>
    <col min="285" max="285" width="6.375" style="18" customWidth="1"/>
    <col min="286" max="286" width="7.875" style="18" customWidth="1"/>
    <col min="287" max="287" width="7.75" style="18" customWidth="1"/>
    <col min="288" max="291" width="6.5" style="18" customWidth="1"/>
    <col min="292" max="292" width="6.875" style="18" customWidth="1"/>
    <col min="293" max="293" width="9" style="18"/>
    <col min="294" max="294" width="6.125" style="18" customWidth="1"/>
    <col min="295" max="295" width="7.5" style="18" customWidth="1"/>
    <col min="296" max="296" width="7.625" style="18" customWidth="1"/>
    <col min="297" max="297" width="7.75" style="18" customWidth="1"/>
    <col min="298" max="298" width="10.125" style="18" bestFit="1" customWidth="1"/>
    <col min="299" max="299" width="12" style="18" customWidth="1"/>
    <col min="300" max="300" width="10.25" style="18" bestFit="1" customWidth="1"/>
    <col min="301" max="301" width="8.75" style="18" bestFit="1" customWidth="1"/>
    <col min="302" max="302" width="7.75" style="18" customWidth="1"/>
    <col min="303" max="303" width="9.125" style="18" customWidth="1"/>
    <col min="304" max="304" width="9.875" style="18" customWidth="1"/>
    <col min="305" max="305" width="7.75" style="18" customWidth="1"/>
    <col min="306" max="306" width="9.375" style="18" customWidth="1"/>
    <col min="307" max="307" width="9" style="18"/>
    <col min="308" max="308" width="5.875" style="18" customWidth="1"/>
    <col min="309" max="309" width="7.125" style="18" customWidth="1"/>
    <col min="310" max="310" width="8.125" style="18" customWidth="1"/>
    <col min="311" max="311" width="10.25" style="18" customWidth="1"/>
    <col min="312" max="532" width="9" style="18"/>
    <col min="533" max="533" width="36.875" style="18" bestFit="1" customWidth="1"/>
    <col min="534" max="534" width="7.125" style="18" customWidth="1"/>
    <col min="535" max="535" width="6" style="18" customWidth="1"/>
    <col min="536" max="536" width="5.75" style="18" customWidth="1"/>
    <col min="537" max="537" width="10.5" style="18" customWidth="1"/>
    <col min="538" max="538" width="7.5" style="18" customWidth="1"/>
    <col min="539" max="539" width="6.375" style="18" customWidth="1"/>
    <col min="540" max="540" width="6.5" style="18" customWidth="1"/>
    <col min="541" max="541" width="6.375" style="18" customWidth="1"/>
    <col min="542" max="542" width="7.875" style="18" customWidth="1"/>
    <col min="543" max="543" width="7.75" style="18" customWidth="1"/>
    <col min="544" max="547" width="6.5" style="18" customWidth="1"/>
    <col min="548" max="548" width="6.875" style="18" customWidth="1"/>
    <col min="549" max="549" width="9" style="18"/>
    <col min="550" max="550" width="6.125" style="18" customWidth="1"/>
    <col min="551" max="551" width="7.5" style="18" customWidth="1"/>
    <col min="552" max="552" width="7.625" style="18" customWidth="1"/>
    <col min="553" max="553" width="7.75" style="18" customWidth="1"/>
    <col min="554" max="554" width="10.125" style="18" bestFit="1" customWidth="1"/>
    <col min="555" max="555" width="12" style="18" customWidth="1"/>
    <col min="556" max="556" width="10.25" style="18" bestFit="1" customWidth="1"/>
    <col min="557" max="557" width="8.75" style="18" bestFit="1" customWidth="1"/>
    <col min="558" max="558" width="7.75" style="18" customWidth="1"/>
    <col min="559" max="559" width="9.125" style="18" customWidth="1"/>
    <col min="560" max="560" width="9.875" style="18" customWidth="1"/>
    <col min="561" max="561" width="7.75" style="18" customWidth="1"/>
    <col min="562" max="562" width="9.375" style="18" customWidth="1"/>
    <col min="563" max="563" width="9" style="18"/>
    <col min="564" max="564" width="5.875" style="18" customWidth="1"/>
    <col min="565" max="565" width="7.125" style="18" customWidth="1"/>
    <col min="566" max="566" width="8.125" style="18" customWidth="1"/>
    <col min="567" max="567" width="10.25" style="18" customWidth="1"/>
    <col min="568" max="788" width="9" style="18"/>
    <col min="789" max="789" width="36.875" style="18" bestFit="1" customWidth="1"/>
    <col min="790" max="790" width="7.125" style="18" customWidth="1"/>
    <col min="791" max="791" width="6" style="18" customWidth="1"/>
    <col min="792" max="792" width="5.75" style="18" customWidth="1"/>
    <col min="793" max="793" width="10.5" style="18" customWidth="1"/>
    <col min="794" max="794" width="7.5" style="18" customWidth="1"/>
    <col min="795" max="795" width="6.375" style="18" customWidth="1"/>
    <col min="796" max="796" width="6.5" style="18" customWidth="1"/>
    <col min="797" max="797" width="6.375" style="18" customWidth="1"/>
    <col min="798" max="798" width="7.875" style="18" customWidth="1"/>
    <col min="799" max="799" width="7.75" style="18" customWidth="1"/>
    <col min="800" max="803" width="6.5" style="18" customWidth="1"/>
    <col min="804" max="804" width="6.875" style="18" customWidth="1"/>
    <col min="805" max="805" width="9" style="18"/>
    <col min="806" max="806" width="6.125" style="18" customWidth="1"/>
    <col min="807" max="807" width="7.5" style="18" customWidth="1"/>
    <col min="808" max="808" width="7.625" style="18" customWidth="1"/>
    <col min="809" max="809" width="7.75" style="18" customWidth="1"/>
    <col min="810" max="810" width="10.125" style="18" bestFit="1" customWidth="1"/>
    <col min="811" max="811" width="12" style="18" customWidth="1"/>
    <col min="812" max="812" width="10.25" style="18" bestFit="1" customWidth="1"/>
    <col min="813" max="813" width="8.75" style="18" bestFit="1" customWidth="1"/>
    <col min="814" max="814" width="7.75" style="18" customWidth="1"/>
    <col min="815" max="815" width="9.125" style="18" customWidth="1"/>
    <col min="816" max="816" width="9.875" style="18" customWidth="1"/>
    <col min="817" max="817" width="7.75" style="18" customWidth="1"/>
    <col min="818" max="818" width="9.375" style="18" customWidth="1"/>
    <col min="819" max="819" width="9" style="18"/>
    <col min="820" max="820" width="5.875" style="18" customWidth="1"/>
    <col min="821" max="821" width="7.125" style="18" customWidth="1"/>
    <col min="822" max="822" width="8.125" style="18" customWidth="1"/>
    <col min="823" max="823" width="10.25" style="18" customWidth="1"/>
    <col min="824" max="1044" width="9" style="18"/>
    <col min="1045" max="1045" width="36.875" style="18" bestFit="1" customWidth="1"/>
    <col min="1046" max="1046" width="7.125" style="18" customWidth="1"/>
    <col min="1047" max="1047" width="6" style="18" customWidth="1"/>
    <col min="1048" max="1048" width="5.75" style="18" customWidth="1"/>
    <col min="1049" max="1049" width="10.5" style="18" customWidth="1"/>
    <col min="1050" max="1050" width="7.5" style="18" customWidth="1"/>
    <col min="1051" max="1051" width="6.375" style="18" customWidth="1"/>
    <col min="1052" max="1052" width="6.5" style="18" customWidth="1"/>
    <col min="1053" max="1053" width="6.375" style="18" customWidth="1"/>
    <col min="1054" max="1054" width="7.875" style="18" customWidth="1"/>
    <col min="1055" max="1055" width="7.75" style="18" customWidth="1"/>
    <col min="1056" max="1059" width="6.5" style="18" customWidth="1"/>
    <col min="1060" max="1060" width="6.875" style="18" customWidth="1"/>
    <col min="1061" max="1061" width="9" style="18"/>
    <col min="1062" max="1062" width="6.125" style="18" customWidth="1"/>
    <col min="1063" max="1063" width="7.5" style="18" customWidth="1"/>
    <col min="1064" max="1064" width="7.625" style="18" customWidth="1"/>
    <col min="1065" max="1065" width="7.75" style="18" customWidth="1"/>
    <col min="1066" max="1066" width="10.125" style="18" bestFit="1" customWidth="1"/>
    <col min="1067" max="1067" width="12" style="18" customWidth="1"/>
    <col min="1068" max="1068" width="10.25" style="18" bestFit="1" customWidth="1"/>
    <col min="1069" max="1069" width="8.75" style="18" bestFit="1" customWidth="1"/>
    <col min="1070" max="1070" width="7.75" style="18" customWidth="1"/>
    <col min="1071" max="1071" width="9.125" style="18" customWidth="1"/>
    <col min="1072" max="1072" width="9.875" style="18" customWidth="1"/>
    <col min="1073" max="1073" width="7.75" style="18" customWidth="1"/>
    <col min="1074" max="1074" width="9.375" style="18" customWidth="1"/>
    <col min="1075" max="1075" width="9" style="18"/>
    <col min="1076" max="1076" width="5.875" style="18" customWidth="1"/>
    <col min="1077" max="1077" width="7.125" style="18" customWidth="1"/>
    <col min="1078" max="1078" width="8.125" style="18" customWidth="1"/>
    <col min="1079" max="1079" width="10.25" style="18" customWidth="1"/>
    <col min="1080" max="1300" width="9" style="18"/>
    <col min="1301" max="1301" width="36.875" style="18" bestFit="1" customWidth="1"/>
    <col min="1302" max="1302" width="7.125" style="18" customWidth="1"/>
    <col min="1303" max="1303" width="6" style="18" customWidth="1"/>
    <col min="1304" max="1304" width="5.75" style="18" customWidth="1"/>
    <col min="1305" max="1305" width="10.5" style="18" customWidth="1"/>
    <col min="1306" max="1306" width="7.5" style="18" customWidth="1"/>
    <col min="1307" max="1307" width="6.375" style="18" customWidth="1"/>
    <col min="1308" max="1308" width="6.5" style="18" customWidth="1"/>
    <col min="1309" max="1309" width="6.375" style="18" customWidth="1"/>
    <col min="1310" max="1310" width="7.875" style="18" customWidth="1"/>
    <col min="1311" max="1311" width="7.75" style="18" customWidth="1"/>
    <col min="1312" max="1315" width="6.5" style="18" customWidth="1"/>
    <col min="1316" max="1316" width="6.875" style="18" customWidth="1"/>
    <col min="1317" max="1317" width="9" style="18"/>
    <col min="1318" max="1318" width="6.125" style="18" customWidth="1"/>
    <col min="1319" max="1319" width="7.5" style="18" customWidth="1"/>
    <col min="1320" max="1320" width="7.625" style="18" customWidth="1"/>
    <col min="1321" max="1321" width="7.75" style="18" customWidth="1"/>
    <col min="1322" max="1322" width="10.125" style="18" bestFit="1" customWidth="1"/>
    <col min="1323" max="1323" width="12" style="18" customWidth="1"/>
    <col min="1324" max="1324" width="10.25" style="18" bestFit="1" customWidth="1"/>
    <col min="1325" max="1325" width="8.75" style="18" bestFit="1" customWidth="1"/>
    <col min="1326" max="1326" width="7.75" style="18" customWidth="1"/>
    <col min="1327" max="1327" width="9.125" style="18" customWidth="1"/>
    <col min="1328" max="1328" width="9.875" style="18" customWidth="1"/>
    <col min="1329" max="1329" width="7.75" style="18" customWidth="1"/>
    <col min="1330" max="1330" width="9.375" style="18" customWidth="1"/>
    <col min="1331" max="1331" width="9" style="18"/>
    <col min="1332" max="1332" width="5.875" style="18" customWidth="1"/>
    <col min="1333" max="1333" width="7.125" style="18" customWidth="1"/>
    <col min="1334" max="1334" width="8.125" style="18" customWidth="1"/>
    <col min="1335" max="1335" width="10.25" style="18" customWidth="1"/>
    <col min="1336" max="1556" width="9" style="18"/>
    <col min="1557" max="1557" width="36.875" style="18" bestFit="1" customWidth="1"/>
    <col min="1558" max="1558" width="7.125" style="18" customWidth="1"/>
    <col min="1559" max="1559" width="6" style="18" customWidth="1"/>
    <col min="1560" max="1560" width="5.75" style="18" customWidth="1"/>
    <col min="1561" max="1561" width="10.5" style="18" customWidth="1"/>
    <col min="1562" max="1562" width="7.5" style="18" customWidth="1"/>
    <col min="1563" max="1563" width="6.375" style="18" customWidth="1"/>
    <col min="1564" max="1564" width="6.5" style="18" customWidth="1"/>
    <col min="1565" max="1565" width="6.375" style="18" customWidth="1"/>
    <col min="1566" max="1566" width="7.875" style="18" customWidth="1"/>
    <col min="1567" max="1567" width="7.75" style="18" customWidth="1"/>
    <col min="1568" max="1571" width="6.5" style="18" customWidth="1"/>
    <col min="1572" max="1572" width="6.875" style="18" customWidth="1"/>
    <col min="1573" max="1573" width="9" style="18"/>
    <col min="1574" max="1574" width="6.125" style="18" customWidth="1"/>
    <col min="1575" max="1575" width="7.5" style="18" customWidth="1"/>
    <col min="1576" max="1576" width="7.625" style="18" customWidth="1"/>
    <col min="1577" max="1577" width="7.75" style="18" customWidth="1"/>
    <col min="1578" max="1578" width="10.125" style="18" bestFit="1" customWidth="1"/>
    <col min="1579" max="1579" width="12" style="18" customWidth="1"/>
    <col min="1580" max="1580" width="10.25" style="18" bestFit="1" customWidth="1"/>
    <col min="1581" max="1581" width="8.75" style="18" bestFit="1" customWidth="1"/>
    <col min="1582" max="1582" width="7.75" style="18" customWidth="1"/>
    <col min="1583" max="1583" width="9.125" style="18" customWidth="1"/>
    <col min="1584" max="1584" width="9.875" style="18" customWidth="1"/>
    <col min="1585" max="1585" width="7.75" style="18" customWidth="1"/>
    <col min="1586" max="1586" width="9.375" style="18" customWidth="1"/>
    <col min="1587" max="1587" width="9" style="18"/>
    <col min="1588" max="1588" width="5.875" style="18" customWidth="1"/>
    <col min="1589" max="1589" width="7.125" style="18" customWidth="1"/>
    <col min="1590" max="1590" width="8.125" style="18" customWidth="1"/>
    <col min="1591" max="1591" width="10.25" style="18" customWidth="1"/>
    <col min="1592" max="1812" width="9" style="18"/>
    <col min="1813" max="1813" width="36.875" style="18" bestFit="1" customWidth="1"/>
    <col min="1814" max="1814" width="7.125" style="18" customWidth="1"/>
    <col min="1815" max="1815" width="6" style="18" customWidth="1"/>
    <col min="1816" max="1816" width="5.75" style="18" customWidth="1"/>
    <col min="1817" max="1817" width="10.5" style="18" customWidth="1"/>
    <col min="1818" max="1818" width="7.5" style="18" customWidth="1"/>
    <col min="1819" max="1819" width="6.375" style="18" customWidth="1"/>
    <col min="1820" max="1820" width="6.5" style="18" customWidth="1"/>
    <col min="1821" max="1821" width="6.375" style="18" customWidth="1"/>
    <col min="1822" max="1822" width="7.875" style="18" customWidth="1"/>
    <col min="1823" max="1823" width="7.75" style="18" customWidth="1"/>
    <col min="1824" max="1827" width="6.5" style="18" customWidth="1"/>
    <col min="1828" max="1828" width="6.875" style="18" customWidth="1"/>
    <col min="1829" max="1829" width="9" style="18"/>
    <col min="1830" max="1830" width="6.125" style="18" customWidth="1"/>
    <col min="1831" max="1831" width="7.5" style="18" customWidth="1"/>
    <col min="1832" max="1832" width="7.625" style="18" customWidth="1"/>
    <col min="1833" max="1833" width="7.75" style="18" customWidth="1"/>
    <col min="1834" max="1834" width="10.125" style="18" bestFit="1" customWidth="1"/>
    <col min="1835" max="1835" width="12" style="18" customWidth="1"/>
    <col min="1836" max="1836" width="10.25" style="18" bestFit="1" customWidth="1"/>
    <col min="1837" max="1837" width="8.75" style="18" bestFit="1" customWidth="1"/>
    <col min="1838" max="1838" width="7.75" style="18" customWidth="1"/>
    <col min="1839" max="1839" width="9.125" style="18" customWidth="1"/>
    <col min="1840" max="1840" width="9.875" style="18" customWidth="1"/>
    <col min="1841" max="1841" width="7.75" style="18" customWidth="1"/>
    <col min="1842" max="1842" width="9.375" style="18" customWidth="1"/>
    <col min="1843" max="1843" width="9" style="18"/>
    <col min="1844" max="1844" width="5.875" style="18" customWidth="1"/>
    <col min="1845" max="1845" width="7.125" style="18" customWidth="1"/>
    <col min="1846" max="1846" width="8.125" style="18" customWidth="1"/>
    <col min="1847" max="1847" width="10.25" style="18" customWidth="1"/>
    <col min="1848" max="2068" width="9" style="18"/>
    <col min="2069" max="2069" width="36.875" style="18" bestFit="1" customWidth="1"/>
    <col min="2070" max="2070" width="7.125" style="18" customWidth="1"/>
    <col min="2071" max="2071" width="6" style="18" customWidth="1"/>
    <col min="2072" max="2072" width="5.75" style="18" customWidth="1"/>
    <col min="2073" max="2073" width="10.5" style="18" customWidth="1"/>
    <col min="2074" max="2074" width="7.5" style="18" customWidth="1"/>
    <col min="2075" max="2075" width="6.375" style="18" customWidth="1"/>
    <col min="2076" max="2076" width="6.5" style="18" customWidth="1"/>
    <col min="2077" max="2077" width="6.375" style="18" customWidth="1"/>
    <col min="2078" max="2078" width="7.875" style="18" customWidth="1"/>
    <col min="2079" max="2079" width="7.75" style="18" customWidth="1"/>
    <col min="2080" max="2083" width="6.5" style="18" customWidth="1"/>
    <col min="2084" max="2084" width="6.875" style="18" customWidth="1"/>
    <col min="2085" max="2085" width="9" style="18"/>
    <col min="2086" max="2086" width="6.125" style="18" customWidth="1"/>
    <col min="2087" max="2087" width="7.5" style="18" customWidth="1"/>
    <col min="2088" max="2088" width="7.625" style="18" customWidth="1"/>
    <col min="2089" max="2089" width="7.75" style="18" customWidth="1"/>
    <col min="2090" max="2090" width="10.125" style="18" bestFit="1" customWidth="1"/>
    <col min="2091" max="2091" width="12" style="18" customWidth="1"/>
    <col min="2092" max="2092" width="10.25" style="18" bestFit="1" customWidth="1"/>
    <col min="2093" max="2093" width="8.75" style="18" bestFit="1" customWidth="1"/>
    <col min="2094" max="2094" width="7.75" style="18" customWidth="1"/>
    <col min="2095" max="2095" width="9.125" style="18" customWidth="1"/>
    <col min="2096" max="2096" width="9.875" style="18" customWidth="1"/>
    <col min="2097" max="2097" width="7.75" style="18" customWidth="1"/>
    <col min="2098" max="2098" width="9.375" style="18" customWidth="1"/>
    <col min="2099" max="2099" width="9" style="18"/>
    <col min="2100" max="2100" width="5.875" style="18" customWidth="1"/>
    <col min="2101" max="2101" width="7.125" style="18" customWidth="1"/>
    <col min="2102" max="2102" width="8.125" style="18" customWidth="1"/>
    <col min="2103" max="2103" width="10.25" style="18" customWidth="1"/>
    <col min="2104" max="2324" width="9" style="18"/>
    <col min="2325" max="2325" width="36.875" style="18" bestFit="1" customWidth="1"/>
    <col min="2326" max="2326" width="7.125" style="18" customWidth="1"/>
    <col min="2327" max="2327" width="6" style="18" customWidth="1"/>
    <col min="2328" max="2328" width="5.75" style="18" customWidth="1"/>
    <col min="2329" max="2329" width="10.5" style="18" customWidth="1"/>
    <col min="2330" max="2330" width="7.5" style="18" customWidth="1"/>
    <col min="2331" max="2331" width="6.375" style="18" customWidth="1"/>
    <col min="2332" max="2332" width="6.5" style="18" customWidth="1"/>
    <col min="2333" max="2333" width="6.375" style="18" customWidth="1"/>
    <col min="2334" max="2334" width="7.875" style="18" customWidth="1"/>
    <col min="2335" max="2335" width="7.75" style="18" customWidth="1"/>
    <col min="2336" max="2339" width="6.5" style="18" customWidth="1"/>
    <col min="2340" max="2340" width="6.875" style="18" customWidth="1"/>
    <col min="2341" max="2341" width="9" style="18"/>
    <col min="2342" max="2342" width="6.125" style="18" customWidth="1"/>
    <col min="2343" max="2343" width="7.5" style="18" customWidth="1"/>
    <col min="2344" max="2344" width="7.625" style="18" customWidth="1"/>
    <col min="2345" max="2345" width="7.75" style="18" customWidth="1"/>
    <col min="2346" max="2346" width="10.125" style="18" bestFit="1" customWidth="1"/>
    <col min="2347" max="2347" width="12" style="18" customWidth="1"/>
    <col min="2348" max="2348" width="10.25" style="18" bestFit="1" customWidth="1"/>
    <col min="2349" max="2349" width="8.75" style="18" bestFit="1" customWidth="1"/>
    <col min="2350" max="2350" width="7.75" style="18" customWidth="1"/>
    <col min="2351" max="2351" width="9.125" style="18" customWidth="1"/>
    <col min="2352" max="2352" width="9.875" style="18" customWidth="1"/>
    <col min="2353" max="2353" width="7.75" style="18" customWidth="1"/>
    <col min="2354" max="2354" width="9.375" style="18" customWidth="1"/>
    <col min="2355" max="2355" width="9" style="18"/>
    <col min="2356" max="2356" width="5.875" style="18" customWidth="1"/>
    <col min="2357" max="2357" width="7.125" style="18" customWidth="1"/>
    <col min="2358" max="2358" width="8.125" style="18" customWidth="1"/>
    <col min="2359" max="2359" width="10.25" style="18" customWidth="1"/>
    <col min="2360" max="2580" width="9" style="18"/>
    <col min="2581" max="2581" width="36.875" style="18" bestFit="1" customWidth="1"/>
    <col min="2582" max="2582" width="7.125" style="18" customWidth="1"/>
    <col min="2583" max="2583" width="6" style="18" customWidth="1"/>
    <col min="2584" max="2584" width="5.75" style="18" customWidth="1"/>
    <col min="2585" max="2585" width="10.5" style="18" customWidth="1"/>
    <col min="2586" max="2586" width="7.5" style="18" customWidth="1"/>
    <col min="2587" max="2587" width="6.375" style="18" customWidth="1"/>
    <col min="2588" max="2588" width="6.5" style="18" customWidth="1"/>
    <col min="2589" max="2589" width="6.375" style="18" customWidth="1"/>
    <col min="2590" max="2590" width="7.875" style="18" customWidth="1"/>
    <col min="2591" max="2591" width="7.75" style="18" customWidth="1"/>
    <col min="2592" max="2595" width="6.5" style="18" customWidth="1"/>
    <col min="2596" max="2596" width="6.875" style="18" customWidth="1"/>
    <col min="2597" max="2597" width="9" style="18"/>
    <col min="2598" max="2598" width="6.125" style="18" customWidth="1"/>
    <col min="2599" max="2599" width="7.5" style="18" customWidth="1"/>
    <col min="2600" max="2600" width="7.625" style="18" customWidth="1"/>
    <col min="2601" max="2601" width="7.75" style="18" customWidth="1"/>
    <col min="2602" max="2602" width="10.125" style="18" bestFit="1" customWidth="1"/>
    <col min="2603" max="2603" width="12" style="18" customWidth="1"/>
    <col min="2604" max="2604" width="10.25" style="18" bestFit="1" customWidth="1"/>
    <col min="2605" max="2605" width="8.75" style="18" bestFit="1" customWidth="1"/>
    <col min="2606" max="2606" width="7.75" style="18" customWidth="1"/>
    <col min="2607" max="2607" width="9.125" style="18" customWidth="1"/>
    <col min="2608" max="2608" width="9.875" style="18" customWidth="1"/>
    <col min="2609" max="2609" width="7.75" style="18" customWidth="1"/>
    <col min="2610" max="2610" width="9.375" style="18" customWidth="1"/>
    <col min="2611" max="2611" width="9" style="18"/>
    <col min="2612" max="2612" width="5.875" style="18" customWidth="1"/>
    <col min="2613" max="2613" width="7.125" style="18" customWidth="1"/>
    <col min="2614" max="2614" width="8.125" style="18" customWidth="1"/>
    <col min="2615" max="2615" width="10.25" style="18" customWidth="1"/>
    <col min="2616" max="2836" width="9" style="18"/>
    <col min="2837" max="2837" width="36.875" style="18" bestFit="1" customWidth="1"/>
    <col min="2838" max="2838" width="7.125" style="18" customWidth="1"/>
    <col min="2839" max="2839" width="6" style="18" customWidth="1"/>
    <col min="2840" max="2840" width="5.75" style="18" customWidth="1"/>
    <col min="2841" max="2841" width="10.5" style="18" customWidth="1"/>
    <col min="2842" max="2842" width="7.5" style="18" customWidth="1"/>
    <col min="2843" max="2843" width="6.375" style="18" customWidth="1"/>
    <col min="2844" max="2844" width="6.5" style="18" customWidth="1"/>
    <col min="2845" max="2845" width="6.375" style="18" customWidth="1"/>
    <col min="2846" max="2846" width="7.875" style="18" customWidth="1"/>
    <col min="2847" max="2847" width="7.75" style="18" customWidth="1"/>
    <col min="2848" max="2851" width="6.5" style="18" customWidth="1"/>
    <col min="2852" max="2852" width="6.875" style="18" customWidth="1"/>
    <col min="2853" max="2853" width="9" style="18"/>
    <col min="2854" max="2854" width="6.125" style="18" customWidth="1"/>
    <col min="2855" max="2855" width="7.5" style="18" customWidth="1"/>
    <col min="2856" max="2856" width="7.625" style="18" customWidth="1"/>
    <col min="2857" max="2857" width="7.75" style="18" customWidth="1"/>
    <col min="2858" max="2858" width="10.125" style="18" bestFit="1" customWidth="1"/>
    <col min="2859" max="2859" width="12" style="18" customWidth="1"/>
    <col min="2860" max="2860" width="10.25" style="18" bestFit="1" customWidth="1"/>
    <col min="2861" max="2861" width="8.75" style="18" bestFit="1" customWidth="1"/>
    <col min="2862" max="2862" width="7.75" style="18" customWidth="1"/>
    <col min="2863" max="2863" width="9.125" style="18" customWidth="1"/>
    <col min="2864" max="2864" width="9.875" style="18" customWidth="1"/>
    <col min="2865" max="2865" width="7.75" style="18" customWidth="1"/>
    <col min="2866" max="2866" width="9.375" style="18" customWidth="1"/>
    <col min="2867" max="2867" width="9" style="18"/>
    <col min="2868" max="2868" width="5.875" style="18" customWidth="1"/>
    <col min="2869" max="2869" width="7.125" style="18" customWidth="1"/>
    <col min="2870" max="2870" width="8.125" style="18" customWidth="1"/>
    <col min="2871" max="2871" width="10.25" style="18" customWidth="1"/>
    <col min="2872" max="3092" width="9" style="18"/>
    <col min="3093" max="3093" width="36.875" style="18" bestFit="1" customWidth="1"/>
    <col min="3094" max="3094" width="7.125" style="18" customWidth="1"/>
    <col min="3095" max="3095" width="6" style="18" customWidth="1"/>
    <col min="3096" max="3096" width="5.75" style="18" customWidth="1"/>
    <col min="3097" max="3097" width="10.5" style="18" customWidth="1"/>
    <col min="3098" max="3098" width="7.5" style="18" customWidth="1"/>
    <col min="3099" max="3099" width="6.375" style="18" customWidth="1"/>
    <col min="3100" max="3100" width="6.5" style="18" customWidth="1"/>
    <col min="3101" max="3101" width="6.375" style="18" customWidth="1"/>
    <col min="3102" max="3102" width="7.875" style="18" customWidth="1"/>
    <col min="3103" max="3103" width="7.75" style="18" customWidth="1"/>
    <col min="3104" max="3107" width="6.5" style="18" customWidth="1"/>
    <col min="3108" max="3108" width="6.875" style="18" customWidth="1"/>
    <col min="3109" max="3109" width="9" style="18"/>
    <col min="3110" max="3110" width="6.125" style="18" customWidth="1"/>
    <col min="3111" max="3111" width="7.5" style="18" customWidth="1"/>
    <col min="3112" max="3112" width="7.625" style="18" customWidth="1"/>
    <col min="3113" max="3113" width="7.75" style="18" customWidth="1"/>
    <col min="3114" max="3114" width="10.125" style="18" bestFit="1" customWidth="1"/>
    <col min="3115" max="3115" width="12" style="18" customWidth="1"/>
    <col min="3116" max="3116" width="10.25" style="18" bestFit="1" customWidth="1"/>
    <col min="3117" max="3117" width="8.75" style="18" bestFit="1" customWidth="1"/>
    <col min="3118" max="3118" width="7.75" style="18" customWidth="1"/>
    <col min="3119" max="3119" width="9.125" style="18" customWidth="1"/>
    <col min="3120" max="3120" width="9.875" style="18" customWidth="1"/>
    <col min="3121" max="3121" width="7.75" style="18" customWidth="1"/>
    <col min="3122" max="3122" width="9.375" style="18" customWidth="1"/>
    <col min="3123" max="3123" width="9" style="18"/>
    <col min="3124" max="3124" width="5.875" style="18" customWidth="1"/>
    <col min="3125" max="3125" width="7.125" style="18" customWidth="1"/>
    <col min="3126" max="3126" width="8.125" style="18" customWidth="1"/>
    <col min="3127" max="3127" width="10.25" style="18" customWidth="1"/>
    <col min="3128" max="3348" width="9" style="18"/>
    <col min="3349" max="3349" width="36.875" style="18" bestFit="1" customWidth="1"/>
    <col min="3350" max="3350" width="7.125" style="18" customWidth="1"/>
    <col min="3351" max="3351" width="6" style="18" customWidth="1"/>
    <col min="3352" max="3352" width="5.75" style="18" customWidth="1"/>
    <col min="3353" max="3353" width="10.5" style="18" customWidth="1"/>
    <col min="3354" max="3354" width="7.5" style="18" customWidth="1"/>
    <col min="3355" max="3355" width="6.375" style="18" customWidth="1"/>
    <col min="3356" max="3356" width="6.5" style="18" customWidth="1"/>
    <col min="3357" max="3357" width="6.375" style="18" customWidth="1"/>
    <col min="3358" max="3358" width="7.875" style="18" customWidth="1"/>
    <col min="3359" max="3359" width="7.75" style="18" customWidth="1"/>
    <col min="3360" max="3363" width="6.5" style="18" customWidth="1"/>
    <col min="3364" max="3364" width="6.875" style="18" customWidth="1"/>
    <col min="3365" max="3365" width="9" style="18"/>
    <col min="3366" max="3366" width="6.125" style="18" customWidth="1"/>
    <col min="3367" max="3367" width="7.5" style="18" customWidth="1"/>
    <col min="3368" max="3368" width="7.625" style="18" customWidth="1"/>
    <col min="3369" max="3369" width="7.75" style="18" customWidth="1"/>
    <col min="3370" max="3370" width="10.125" style="18" bestFit="1" customWidth="1"/>
    <col min="3371" max="3371" width="12" style="18" customWidth="1"/>
    <col min="3372" max="3372" width="10.25" style="18" bestFit="1" customWidth="1"/>
    <col min="3373" max="3373" width="8.75" style="18" bestFit="1" customWidth="1"/>
    <col min="3374" max="3374" width="7.75" style="18" customWidth="1"/>
    <col min="3375" max="3375" width="9.125" style="18" customWidth="1"/>
    <col min="3376" max="3376" width="9.875" style="18" customWidth="1"/>
    <col min="3377" max="3377" width="7.75" style="18" customWidth="1"/>
    <col min="3378" max="3378" width="9.375" style="18" customWidth="1"/>
    <col min="3379" max="3379" width="9" style="18"/>
    <col min="3380" max="3380" width="5.875" style="18" customWidth="1"/>
    <col min="3381" max="3381" width="7.125" style="18" customWidth="1"/>
    <col min="3382" max="3382" width="8.125" style="18" customWidth="1"/>
    <col min="3383" max="3383" width="10.25" style="18" customWidth="1"/>
    <col min="3384" max="3604" width="9" style="18"/>
    <col min="3605" max="3605" width="36.875" style="18" bestFit="1" customWidth="1"/>
    <col min="3606" max="3606" width="7.125" style="18" customWidth="1"/>
    <col min="3607" max="3607" width="6" style="18" customWidth="1"/>
    <col min="3608" max="3608" width="5.75" style="18" customWidth="1"/>
    <col min="3609" max="3609" width="10.5" style="18" customWidth="1"/>
    <col min="3610" max="3610" width="7.5" style="18" customWidth="1"/>
    <col min="3611" max="3611" width="6.375" style="18" customWidth="1"/>
    <col min="3612" max="3612" width="6.5" style="18" customWidth="1"/>
    <col min="3613" max="3613" width="6.375" style="18" customWidth="1"/>
    <col min="3614" max="3614" width="7.875" style="18" customWidth="1"/>
    <col min="3615" max="3615" width="7.75" style="18" customWidth="1"/>
    <col min="3616" max="3619" width="6.5" style="18" customWidth="1"/>
    <col min="3620" max="3620" width="6.875" style="18" customWidth="1"/>
    <col min="3621" max="3621" width="9" style="18"/>
    <col min="3622" max="3622" width="6.125" style="18" customWidth="1"/>
    <col min="3623" max="3623" width="7.5" style="18" customWidth="1"/>
    <col min="3624" max="3624" width="7.625" style="18" customWidth="1"/>
    <col min="3625" max="3625" width="7.75" style="18" customWidth="1"/>
    <col min="3626" max="3626" width="10.125" style="18" bestFit="1" customWidth="1"/>
    <col min="3627" max="3627" width="12" style="18" customWidth="1"/>
    <col min="3628" max="3628" width="10.25" style="18" bestFit="1" customWidth="1"/>
    <col min="3629" max="3629" width="8.75" style="18" bestFit="1" customWidth="1"/>
    <col min="3630" max="3630" width="7.75" style="18" customWidth="1"/>
    <col min="3631" max="3631" width="9.125" style="18" customWidth="1"/>
    <col min="3632" max="3632" width="9.875" style="18" customWidth="1"/>
    <col min="3633" max="3633" width="7.75" style="18" customWidth="1"/>
    <col min="3634" max="3634" width="9.375" style="18" customWidth="1"/>
    <col min="3635" max="3635" width="9" style="18"/>
    <col min="3636" max="3636" width="5.875" style="18" customWidth="1"/>
    <col min="3637" max="3637" width="7.125" style="18" customWidth="1"/>
    <col min="3638" max="3638" width="8.125" style="18" customWidth="1"/>
    <col min="3639" max="3639" width="10.25" style="18" customWidth="1"/>
    <col min="3640" max="3860" width="9" style="18"/>
    <col min="3861" max="3861" width="36.875" style="18" bestFit="1" customWidth="1"/>
    <col min="3862" max="3862" width="7.125" style="18" customWidth="1"/>
    <col min="3863" max="3863" width="6" style="18" customWidth="1"/>
    <col min="3864" max="3864" width="5.75" style="18" customWidth="1"/>
    <col min="3865" max="3865" width="10.5" style="18" customWidth="1"/>
    <col min="3866" max="3866" width="7.5" style="18" customWidth="1"/>
    <col min="3867" max="3867" width="6.375" style="18" customWidth="1"/>
    <col min="3868" max="3868" width="6.5" style="18" customWidth="1"/>
    <col min="3869" max="3869" width="6.375" style="18" customWidth="1"/>
    <col min="3870" max="3870" width="7.875" style="18" customWidth="1"/>
    <col min="3871" max="3871" width="7.75" style="18" customWidth="1"/>
    <col min="3872" max="3875" width="6.5" style="18" customWidth="1"/>
    <col min="3876" max="3876" width="6.875" style="18" customWidth="1"/>
    <col min="3877" max="3877" width="9" style="18"/>
    <col min="3878" max="3878" width="6.125" style="18" customWidth="1"/>
    <col min="3879" max="3879" width="7.5" style="18" customWidth="1"/>
    <col min="3880" max="3880" width="7.625" style="18" customWidth="1"/>
    <col min="3881" max="3881" width="7.75" style="18" customWidth="1"/>
    <col min="3882" max="3882" width="10.125" style="18" bestFit="1" customWidth="1"/>
    <col min="3883" max="3883" width="12" style="18" customWidth="1"/>
    <col min="3884" max="3884" width="10.25" style="18" bestFit="1" customWidth="1"/>
    <col min="3885" max="3885" width="8.75" style="18" bestFit="1" customWidth="1"/>
    <col min="3886" max="3886" width="7.75" style="18" customWidth="1"/>
    <col min="3887" max="3887" width="9.125" style="18" customWidth="1"/>
    <col min="3888" max="3888" width="9.875" style="18" customWidth="1"/>
    <col min="3889" max="3889" width="7.75" style="18" customWidth="1"/>
    <col min="3890" max="3890" width="9.375" style="18" customWidth="1"/>
    <col min="3891" max="3891" width="9" style="18"/>
    <col min="3892" max="3892" width="5.875" style="18" customWidth="1"/>
    <col min="3893" max="3893" width="7.125" style="18" customWidth="1"/>
    <col min="3894" max="3894" width="8.125" style="18" customWidth="1"/>
    <col min="3895" max="3895" width="10.25" style="18" customWidth="1"/>
    <col min="3896" max="4116" width="9" style="18"/>
    <col min="4117" max="4117" width="36.875" style="18" bestFit="1" customWidth="1"/>
    <col min="4118" max="4118" width="7.125" style="18" customWidth="1"/>
    <col min="4119" max="4119" width="6" style="18" customWidth="1"/>
    <col min="4120" max="4120" width="5.75" style="18" customWidth="1"/>
    <col min="4121" max="4121" width="10.5" style="18" customWidth="1"/>
    <col min="4122" max="4122" width="7.5" style="18" customWidth="1"/>
    <col min="4123" max="4123" width="6.375" style="18" customWidth="1"/>
    <col min="4124" max="4124" width="6.5" style="18" customWidth="1"/>
    <col min="4125" max="4125" width="6.375" style="18" customWidth="1"/>
    <col min="4126" max="4126" width="7.875" style="18" customWidth="1"/>
    <col min="4127" max="4127" width="7.75" style="18" customWidth="1"/>
    <col min="4128" max="4131" width="6.5" style="18" customWidth="1"/>
    <col min="4132" max="4132" width="6.875" style="18" customWidth="1"/>
    <col min="4133" max="4133" width="9" style="18"/>
    <col min="4134" max="4134" width="6.125" style="18" customWidth="1"/>
    <col min="4135" max="4135" width="7.5" style="18" customWidth="1"/>
    <col min="4136" max="4136" width="7.625" style="18" customWidth="1"/>
    <col min="4137" max="4137" width="7.75" style="18" customWidth="1"/>
    <col min="4138" max="4138" width="10.125" style="18" bestFit="1" customWidth="1"/>
    <col min="4139" max="4139" width="12" style="18" customWidth="1"/>
    <col min="4140" max="4140" width="10.25" style="18" bestFit="1" customWidth="1"/>
    <col min="4141" max="4141" width="8.75" style="18" bestFit="1" customWidth="1"/>
    <col min="4142" max="4142" width="7.75" style="18" customWidth="1"/>
    <col min="4143" max="4143" width="9.125" style="18" customWidth="1"/>
    <col min="4144" max="4144" width="9.875" style="18" customWidth="1"/>
    <col min="4145" max="4145" width="7.75" style="18" customWidth="1"/>
    <col min="4146" max="4146" width="9.375" style="18" customWidth="1"/>
    <col min="4147" max="4147" width="9" style="18"/>
    <col min="4148" max="4148" width="5.875" style="18" customWidth="1"/>
    <col min="4149" max="4149" width="7.125" style="18" customWidth="1"/>
    <col min="4150" max="4150" width="8.125" style="18" customWidth="1"/>
    <col min="4151" max="4151" width="10.25" style="18" customWidth="1"/>
    <col min="4152" max="4372" width="9" style="18"/>
    <col min="4373" max="4373" width="36.875" style="18" bestFit="1" customWidth="1"/>
    <col min="4374" max="4374" width="7.125" style="18" customWidth="1"/>
    <col min="4375" max="4375" width="6" style="18" customWidth="1"/>
    <col min="4376" max="4376" width="5.75" style="18" customWidth="1"/>
    <col min="4377" max="4377" width="10.5" style="18" customWidth="1"/>
    <col min="4378" max="4378" width="7.5" style="18" customWidth="1"/>
    <col min="4379" max="4379" width="6.375" style="18" customWidth="1"/>
    <col min="4380" max="4380" width="6.5" style="18" customWidth="1"/>
    <col min="4381" max="4381" width="6.375" style="18" customWidth="1"/>
    <col min="4382" max="4382" width="7.875" style="18" customWidth="1"/>
    <col min="4383" max="4383" width="7.75" style="18" customWidth="1"/>
    <col min="4384" max="4387" width="6.5" style="18" customWidth="1"/>
    <col min="4388" max="4388" width="6.875" style="18" customWidth="1"/>
    <col min="4389" max="4389" width="9" style="18"/>
    <col min="4390" max="4390" width="6.125" style="18" customWidth="1"/>
    <col min="4391" max="4391" width="7.5" style="18" customWidth="1"/>
    <col min="4392" max="4392" width="7.625" style="18" customWidth="1"/>
    <col min="4393" max="4393" width="7.75" style="18" customWidth="1"/>
    <col min="4394" max="4394" width="10.125" style="18" bestFit="1" customWidth="1"/>
    <col min="4395" max="4395" width="12" style="18" customWidth="1"/>
    <col min="4396" max="4396" width="10.25" style="18" bestFit="1" customWidth="1"/>
    <col min="4397" max="4397" width="8.75" style="18" bestFit="1" customWidth="1"/>
    <col min="4398" max="4398" width="7.75" style="18" customWidth="1"/>
    <col min="4399" max="4399" width="9.125" style="18" customWidth="1"/>
    <col min="4400" max="4400" width="9.875" style="18" customWidth="1"/>
    <col min="4401" max="4401" width="7.75" style="18" customWidth="1"/>
    <col min="4402" max="4402" width="9.375" style="18" customWidth="1"/>
    <col min="4403" max="4403" width="9" style="18"/>
    <col min="4404" max="4404" width="5.875" style="18" customWidth="1"/>
    <col min="4405" max="4405" width="7.125" style="18" customWidth="1"/>
    <col min="4406" max="4406" width="8.125" style="18" customWidth="1"/>
    <col min="4407" max="4407" width="10.25" style="18" customWidth="1"/>
    <col min="4408" max="4628" width="9" style="18"/>
    <col min="4629" max="4629" width="36.875" style="18" bestFit="1" customWidth="1"/>
    <col min="4630" max="4630" width="7.125" style="18" customWidth="1"/>
    <col min="4631" max="4631" width="6" style="18" customWidth="1"/>
    <col min="4632" max="4632" width="5.75" style="18" customWidth="1"/>
    <col min="4633" max="4633" width="10.5" style="18" customWidth="1"/>
    <col min="4634" max="4634" width="7.5" style="18" customWidth="1"/>
    <col min="4635" max="4635" width="6.375" style="18" customWidth="1"/>
    <col min="4636" max="4636" width="6.5" style="18" customWidth="1"/>
    <col min="4637" max="4637" width="6.375" style="18" customWidth="1"/>
    <col min="4638" max="4638" width="7.875" style="18" customWidth="1"/>
    <col min="4639" max="4639" width="7.75" style="18" customWidth="1"/>
    <col min="4640" max="4643" width="6.5" style="18" customWidth="1"/>
    <col min="4644" max="4644" width="6.875" style="18" customWidth="1"/>
    <col min="4645" max="4645" width="9" style="18"/>
    <col min="4646" max="4646" width="6.125" style="18" customWidth="1"/>
    <col min="4647" max="4647" width="7.5" style="18" customWidth="1"/>
    <col min="4648" max="4648" width="7.625" style="18" customWidth="1"/>
    <col min="4649" max="4649" width="7.75" style="18" customWidth="1"/>
    <col min="4650" max="4650" width="10.125" style="18" bestFit="1" customWidth="1"/>
    <col min="4651" max="4651" width="12" style="18" customWidth="1"/>
    <col min="4652" max="4652" width="10.25" style="18" bestFit="1" customWidth="1"/>
    <col min="4653" max="4653" width="8.75" style="18" bestFit="1" customWidth="1"/>
    <col min="4654" max="4654" width="7.75" style="18" customWidth="1"/>
    <col min="4655" max="4655" width="9.125" style="18" customWidth="1"/>
    <col min="4656" max="4656" width="9.875" style="18" customWidth="1"/>
    <col min="4657" max="4657" width="7.75" style="18" customWidth="1"/>
    <col min="4658" max="4658" width="9.375" style="18" customWidth="1"/>
    <col min="4659" max="4659" width="9" style="18"/>
    <col min="4660" max="4660" width="5.875" style="18" customWidth="1"/>
    <col min="4661" max="4661" width="7.125" style="18" customWidth="1"/>
    <col min="4662" max="4662" width="8.125" style="18" customWidth="1"/>
    <col min="4663" max="4663" width="10.25" style="18" customWidth="1"/>
    <col min="4664" max="4884" width="9" style="18"/>
    <col min="4885" max="4885" width="36.875" style="18" bestFit="1" customWidth="1"/>
    <col min="4886" max="4886" width="7.125" style="18" customWidth="1"/>
    <col min="4887" max="4887" width="6" style="18" customWidth="1"/>
    <col min="4888" max="4888" width="5.75" style="18" customWidth="1"/>
    <col min="4889" max="4889" width="10.5" style="18" customWidth="1"/>
    <col min="4890" max="4890" width="7.5" style="18" customWidth="1"/>
    <col min="4891" max="4891" width="6.375" style="18" customWidth="1"/>
    <col min="4892" max="4892" width="6.5" style="18" customWidth="1"/>
    <col min="4893" max="4893" width="6.375" style="18" customWidth="1"/>
    <col min="4894" max="4894" width="7.875" style="18" customWidth="1"/>
    <col min="4895" max="4895" width="7.75" style="18" customWidth="1"/>
    <col min="4896" max="4899" width="6.5" style="18" customWidth="1"/>
    <col min="4900" max="4900" width="6.875" style="18" customWidth="1"/>
    <col min="4901" max="4901" width="9" style="18"/>
    <col min="4902" max="4902" width="6.125" style="18" customWidth="1"/>
    <col min="4903" max="4903" width="7.5" style="18" customWidth="1"/>
    <col min="4904" max="4904" width="7.625" style="18" customWidth="1"/>
    <col min="4905" max="4905" width="7.75" style="18" customWidth="1"/>
    <col min="4906" max="4906" width="10.125" style="18" bestFit="1" customWidth="1"/>
    <col min="4907" max="4907" width="12" style="18" customWidth="1"/>
    <col min="4908" max="4908" width="10.25" style="18" bestFit="1" customWidth="1"/>
    <col min="4909" max="4909" width="8.75" style="18" bestFit="1" customWidth="1"/>
    <col min="4910" max="4910" width="7.75" style="18" customWidth="1"/>
    <col min="4911" max="4911" width="9.125" style="18" customWidth="1"/>
    <col min="4912" max="4912" width="9.875" style="18" customWidth="1"/>
    <col min="4913" max="4913" width="7.75" style="18" customWidth="1"/>
    <col min="4914" max="4914" width="9.375" style="18" customWidth="1"/>
    <col min="4915" max="4915" width="9" style="18"/>
    <col min="4916" max="4916" width="5.875" style="18" customWidth="1"/>
    <col min="4917" max="4917" width="7.125" style="18" customWidth="1"/>
    <col min="4918" max="4918" width="8.125" style="18" customWidth="1"/>
    <col min="4919" max="4919" width="10.25" style="18" customWidth="1"/>
    <col min="4920" max="5140" width="9" style="18"/>
    <col min="5141" max="5141" width="36.875" style="18" bestFit="1" customWidth="1"/>
    <col min="5142" max="5142" width="7.125" style="18" customWidth="1"/>
    <col min="5143" max="5143" width="6" style="18" customWidth="1"/>
    <col min="5144" max="5144" width="5.75" style="18" customWidth="1"/>
    <col min="5145" max="5145" width="10.5" style="18" customWidth="1"/>
    <col min="5146" max="5146" width="7.5" style="18" customWidth="1"/>
    <col min="5147" max="5147" width="6.375" style="18" customWidth="1"/>
    <col min="5148" max="5148" width="6.5" style="18" customWidth="1"/>
    <col min="5149" max="5149" width="6.375" style="18" customWidth="1"/>
    <col min="5150" max="5150" width="7.875" style="18" customWidth="1"/>
    <col min="5151" max="5151" width="7.75" style="18" customWidth="1"/>
    <col min="5152" max="5155" width="6.5" style="18" customWidth="1"/>
    <col min="5156" max="5156" width="6.875" style="18" customWidth="1"/>
    <col min="5157" max="5157" width="9" style="18"/>
    <col min="5158" max="5158" width="6.125" style="18" customWidth="1"/>
    <col min="5159" max="5159" width="7.5" style="18" customWidth="1"/>
    <col min="5160" max="5160" width="7.625" style="18" customWidth="1"/>
    <col min="5161" max="5161" width="7.75" style="18" customWidth="1"/>
    <col min="5162" max="5162" width="10.125" style="18" bestFit="1" customWidth="1"/>
    <col min="5163" max="5163" width="12" style="18" customWidth="1"/>
    <col min="5164" max="5164" width="10.25" style="18" bestFit="1" customWidth="1"/>
    <col min="5165" max="5165" width="8.75" style="18" bestFit="1" customWidth="1"/>
    <col min="5166" max="5166" width="7.75" style="18" customWidth="1"/>
    <col min="5167" max="5167" width="9.125" style="18" customWidth="1"/>
    <col min="5168" max="5168" width="9.875" style="18" customWidth="1"/>
    <col min="5169" max="5169" width="7.75" style="18" customWidth="1"/>
    <col min="5170" max="5170" width="9.375" style="18" customWidth="1"/>
    <col min="5171" max="5171" width="9" style="18"/>
    <col min="5172" max="5172" width="5.875" style="18" customWidth="1"/>
    <col min="5173" max="5173" width="7.125" style="18" customWidth="1"/>
    <col min="5174" max="5174" width="8.125" style="18" customWidth="1"/>
    <col min="5175" max="5175" width="10.25" style="18" customWidth="1"/>
    <col min="5176" max="5396" width="9" style="18"/>
    <col min="5397" max="5397" width="36.875" style="18" bestFit="1" customWidth="1"/>
    <col min="5398" max="5398" width="7.125" style="18" customWidth="1"/>
    <col min="5399" max="5399" width="6" style="18" customWidth="1"/>
    <col min="5400" max="5400" width="5.75" style="18" customWidth="1"/>
    <col min="5401" max="5401" width="10.5" style="18" customWidth="1"/>
    <col min="5402" max="5402" width="7.5" style="18" customWidth="1"/>
    <col min="5403" max="5403" width="6.375" style="18" customWidth="1"/>
    <col min="5404" max="5404" width="6.5" style="18" customWidth="1"/>
    <col min="5405" max="5405" width="6.375" style="18" customWidth="1"/>
    <col min="5406" max="5406" width="7.875" style="18" customWidth="1"/>
    <col min="5407" max="5407" width="7.75" style="18" customWidth="1"/>
    <col min="5408" max="5411" width="6.5" style="18" customWidth="1"/>
    <col min="5412" max="5412" width="6.875" style="18" customWidth="1"/>
    <col min="5413" max="5413" width="9" style="18"/>
    <col min="5414" max="5414" width="6.125" style="18" customWidth="1"/>
    <col min="5415" max="5415" width="7.5" style="18" customWidth="1"/>
    <col min="5416" max="5416" width="7.625" style="18" customWidth="1"/>
    <col min="5417" max="5417" width="7.75" style="18" customWidth="1"/>
    <col min="5418" max="5418" width="10.125" style="18" bestFit="1" customWidth="1"/>
    <col min="5419" max="5419" width="12" style="18" customWidth="1"/>
    <col min="5420" max="5420" width="10.25" style="18" bestFit="1" customWidth="1"/>
    <col min="5421" max="5421" width="8.75" style="18" bestFit="1" customWidth="1"/>
    <col min="5422" max="5422" width="7.75" style="18" customWidth="1"/>
    <col min="5423" max="5423" width="9.125" style="18" customWidth="1"/>
    <col min="5424" max="5424" width="9.875" style="18" customWidth="1"/>
    <col min="5425" max="5425" width="7.75" style="18" customWidth="1"/>
    <col min="5426" max="5426" width="9.375" style="18" customWidth="1"/>
    <col min="5427" max="5427" width="9" style="18"/>
    <col min="5428" max="5428" width="5.875" style="18" customWidth="1"/>
    <col min="5429" max="5429" width="7.125" style="18" customWidth="1"/>
    <col min="5430" max="5430" width="8.125" style="18" customWidth="1"/>
    <col min="5431" max="5431" width="10.25" style="18" customWidth="1"/>
    <col min="5432" max="5652" width="9" style="18"/>
    <col min="5653" max="5653" width="36.875" style="18" bestFit="1" customWidth="1"/>
    <col min="5654" max="5654" width="7.125" style="18" customWidth="1"/>
    <col min="5655" max="5655" width="6" style="18" customWidth="1"/>
    <col min="5656" max="5656" width="5.75" style="18" customWidth="1"/>
    <col min="5657" max="5657" width="10.5" style="18" customWidth="1"/>
    <col min="5658" max="5658" width="7.5" style="18" customWidth="1"/>
    <col min="5659" max="5659" width="6.375" style="18" customWidth="1"/>
    <col min="5660" max="5660" width="6.5" style="18" customWidth="1"/>
    <col min="5661" max="5661" width="6.375" style="18" customWidth="1"/>
    <col min="5662" max="5662" width="7.875" style="18" customWidth="1"/>
    <col min="5663" max="5663" width="7.75" style="18" customWidth="1"/>
    <col min="5664" max="5667" width="6.5" style="18" customWidth="1"/>
    <col min="5668" max="5668" width="6.875" style="18" customWidth="1"/>
    <col min="5669" max="5669" width="9" style="18"/>
    <col min="5670" max="5670" width="6.125" style="18" customWidth="1"/>
    <col min="5671" max="5671" width="7.5" style="18" customWidth="1"/>
    <col min="5672" max="5672" width="7.625" style="18" customWidth="1"/>
    <col min="5673" max="5673" width="7.75" style="18" customWidth="1"/>
    <col min="5674" max="5674" width="10.125" style="18" bestFit="1" customWidth="1"/>
    <col min="5675" max="5675" width="12" style="18" customWidth="1"/>
    <col min="5676" max="5676" width="10.25" style="18" bestFit="1" customWidth="1"/>
    <col min="5677" max="5677" width="8.75" style="18" bestFit="1" customWidth="1"/>
    <col min="5678" max="5678" width="7.75" style="18" customWidth="1"/>
    <col min="5679" max="5679" width="9.125" style="18" customWidth="1"/>
    <col min="5680" max="5680" width="9.875" style="18" customWidth="1"/>
    <col min="5681" max="5681" width="7.75" style="18" customWidth="1"/>
    <col min="5682" max="5682" width="9.375" style="18" customWidth="1"/>
    <col min="5683" max="5683" width="9" style="18"/>
    <col min="5684" max="5684" width="5.875" style="18" customWidth="1"/>
    <col min="5685" max="5685" width="7.125" style="18" customWidth="1"/>
    <col min="5686" max="5686" width="8.125" style="18" customWidth="1"/>
    <col min="5687" max="5687" width="10.25" style="18" customWidth="1"/>
    <col min="5688" max="5908" width="9" style="18"/>
    <col min="5909" max="5909" width="36.875" style="18" bestFit="1" customWidth="1"/>
    <col min="5910" max="5910" width="7.125" style="18" customWidth="1"/>
    <col min="5911" max="5911" width="6" style="18" customWidth="1"/>
    <col min="5912" max="5912" width="5.75" style="18" customWidth="1"/>
    <col min="5913" max="5913" width="10.5" style="18" customWidth="1"/>
    <col min="5914" max="5914" width="7.5" style="18" customWidth="1"/>
    <col min="5915" max="5915" width="6.375" style="18" customWidth="1"/>
    <col min="5916" max="5916" width="6.5" style="18" customWidth="1"/>
    <col min="5917" max="5917" width="6.375" style="18" customWidth="1"/>
    <col min="5918" max="5918" width="7.875" style="18" customWidth="1"/>
    <col min="5919" max="5919" width="7.75" style="18" customWidth="1"/>
    <col min="5920" max="5923" width="6.5" style="18" customWidth="1"/>
    <col min="5924" max="5924" width="6.875" style="18" customWidth="1"/>
    <col min="5925" max="5925" width="9" style="18"/>
    <col min="5926" max="5926" width="6.125" style="18" customWidth="1"/>
    <col min="5927" max="5927" width="7.5" style="18" customWidth="1"/>
    <col min="5928" max="5928" width="7.625" style="18" customWidth="1"/>
    <col min="5929" max="5929" width="7.75" style="18" customWidth="1"/>
    <col min="5930" max="5930" width="10.125" style="18" bestFit="1" customWidth="1"/>
    <col min="5931" max="5931" width="12" style="18" customWidth="1"/>
    <col min="5932" max="5932" width="10.25" style="18" bestFit="1" customWidth="1"/>
    <col min="5933" max="5933" width="8.75" style="18" bestFit="1" customWidth="1"/>
    <col min="5934" max="5934" width="7.75" style="18" customWidth="1"/>
    <col min="5935" max="5935" width="9.125" style="18" customWidth="1"/>
    <col min="5936" max="5936" width="9.875" style="18" customWidth="1"/>
    <col min="5937" max="5937" width="7.75" style="18" customWidth="1"/>
    <col min="5938" max="5938" width="9.375" style="18" customWidth="1"/>
    <col min="5939" max="5939" width="9" style="18"/>
    <col min="5940" max="5940" width="5.875" style="18" customWidth="1"/>
    <col min="5941" max="5941" width="7.125" style="18" customWidth="1"/>
    <col min="5942" max="5942" width="8.125" style="18" customWidth="1"/>
    <col min="5943" max="5943" width="10.25" style="18" customWidth="1"/>
    <col min="5944" max="6164" width="9" style="18"/>
    <col min="6165" max="6165" width="36.875" style="18" bestFit="1" customWidth="1"/>
    <col min="6166" max="6166" width="7.125" style="18" customWidth="1"/>
    <col min="6167" max="6167" width="6" style="18" customWidth="1"/>
    <col min="6168" max="6168" width="5.75" style="18" customWidth="1"/>
    <col min="6169" max="6169" width="10.5" style="18" customWidth="1"/>
    <col min="6170" max="6170" width="7.5" style="18" customWidth="1"/>
    <col min="6171" max="6171" width="6.375" style="18" customWidth="1"/>
    <col min="6172" max="6172" width="6.5" style="18" customWidth="1"/>
    <col min="6173" max="6173" width="6.375" style="18" customWidth="1"/>
    <col min="6174" max="6174" width="7.875" style="18" customWidth="1"/>
    <col min="6175" max="6175" width="7.75" style="18" customWidth="1"/>
    <col min="6176" max="6179" width="6.5" style="18" customWidth="1"/>
    <col min="6180" max="6180" width="6.875" style="18" customWidth="1"/>
    <col min="6181" max="6181" width="9" style="18"/>
    <col min="6182" max="6182" width="6.125" style="18" customWidth="1"/>
    <col min="6183" max="6183" width="7.5" style="18" customWidth="1"/>
    <col min="6184" max="6184" width="7.625" style="18" customWidth="1"/>
    <col min="6185" max="6185" width="7.75" style="18" customWidth="1"/>
    <col min="6186" max="6186" width="10.125" style="18" bestFit="1" customWidth="1"/>
    <col min="6187" max="6187" width="12" style="18" customWidth="1"/>
    <col min="6188" max="6188" width="10.25" style="18" bestFit="1" customWidth="1"/>
    <col min="6189" max="6189" width="8.75" style="18" bestFit="1" customWidth="1"/>
    <col min="6190" max="6190" width="7.75" style="18" customWidth="1"/>
    <col min="6191" max="6191" width="9.125" style="18" customWidth="1"/>
    <col min="6192" max="6192" width="9.875" style="18" customWidth="1"/>
    <col min="6193" max="6193" width="7.75" style="18" customWidth="1"/>
    <col min="6194" max="6194" width="9.375" style="18" customWidth="1"/>
    <col min="6195" max="6195" width="9" style="18"/>
    <col min="6196" max="6196" width="5.875" style="18" customWidth="1"/>
    <col min="6197" max="6197" width="7.125" style="18" customWidth="1"/>
    <col min="6198" max="6198" width="8.125" style="18" customWidth="1"/>
    <col min="6199" max="6199" width="10.25" style="18" customWidth="1"/>
    <col min="6200" max="6420" width="9" style="18"/>
    <col min="6421" max="6421" width="36.875" style="18" bestFit="1" customWidth="1"/>
    <col min="6422" max="6422" width="7.125" style="18" customWidth="1"/>
    <col min="6423" max="6423" width="6" style="18" customWidth="1"/>
    <col min="6424" max="6424" width="5.75" style="18" customWidth="1"/>
    <col min="6425" max="6425" width="10.5" style="18" customWidth="1"/>
    <col min="6426" max="6426" width="7.5" style="18" customWidth="1"/>
    <col min="6427" max="6427" width="6.375" style="18" customWidth="1"/>
    <col min="6428" max="6428" width="6.5" style="18" customWidth="1"/>
    <col min="6429" max="6429" width="6.375" style="18" customWidth="1"/>
    <col min="6430" max="6430" width="7.875" style="18" customWidth="1"/>
    <col min="6431" max="6431" width="7.75" style="18" customWidth="1"/>
    <col min="6432" max="6435" width="6.5" style="18" customWidth="1"/>
    <col min="6436" max="6436" width="6.875" style="18" customWidth="1"/>
    <col min="6437" max="6437" width="9" style="18"/>
    <col min="6438" max="6438" width="6.125" style="18" customWidth="1"/>
    <col min="6439" max="6439" width="7.5" style="18" customWidth="1"/>
    <col min="6440" max="6440" width="7.625" style="18" customWidth="1"/>
    <col min="6441" max="6441" width="7.75" style="18" customWidth="1"/>
    <col min="6442" max="6442" width="10.125" style="18" bestFit="1" customWidth="1"/>
    <col min="6443" max="6443" width="12" style="18" customWidth="1"/>
    <col min="6444" max="6444" width="10.25" style="18" bestFit="1" customWidth="1"/>
    <col min="6445" max="6445" width="8.75" style="18" bestFit="1" customWidth="1"/>
    <col min="6446" max="6446" width="7.75" style="18" customWidth="1"/>
    <col min="6447" max="6447" width="9.125" style="18" customWidth="1"/>
    <col min="6448" max="6448" width="9.875" style="18" customWidth="1"/>
    <col min="6449" max="6449" width="7.75" style="18" customWidth="1"/>
    <col min="6450" max="6450" width="9.375" style="18" customWidth="1"/>
    <col min="6451" max="6451" width="9" style="18"/>
    <col min="6452" max="6452" width="5.875" style="18" customWidth="1"/>
    <col min="6453" max="6453" width="7.125" style="18" customWidth="1"/>
    <col min="6454" max="6454" width="8.125" style="18" customWidth="1"/>
    <col min="6455" max="6455" width="10.25" style="18" customWidth="1"/>
    <col min="6456" max="6676" width="9" style="18"/>
    <col min="6677" max="6677" width="36.875" style="18" bestFit="1" customWidth="1"/>
    <col min="6678" max="6678" width="7.125" style="18" customWidth="1"/>
    <col min="6679" max="6679" width="6" style="18" customWidth="1"/>
    <col min="6680" max="6680" width="5.75" style="18" customWidth="1"/>
    <col min="6681" max="6681" width="10.5" style="18" customWidth="1"/>
    <col min="6682" max="6682" width="7.5" style="18" customWidth="1"/>
    <col min="6683" max="6683" width="6.375" style="18" customWidth="1"/>
    <col min="6684" max="6684" width="6.5" style="18" customWidth="1"/>
    <col min="6685" max="6685" width="6.375" style="18" customWidth="1"/>
    <col min="6686" max="6686" width="7.875" style="18" customWidth="1"/>
    <col min="6687" max="6687" width="7.75" style="18" customWidth="1"/>
    <col min="6688" max="6691" width="6.5" style="18" customWidth="1"/>
    <col min="6692" max="6692" width="6.875" style="18" customWidth="1"/>
    <col min="6693" max="6693" width="9" style="18"/>
    <col min="6694" max="6694" width="6.125" style="18" customWidth="1"/>
    <col min="6695" max="6695" width="7.5" style="18" customWidth="1"/>
    <col min="6696" max="6696" width="7.625" style="18" customWidth="1"/>
    <col min="6697" max="6697" width="7.75" style="18" customWidth="1"/>
    <col min="6698" max="6698" width="10.125" style="18" bestFit="1" customWidth="1"/>
    <col min="6699" max="6699" width="12" style="18" customWidth="1"/>
    <col min="6700" max="6700" width="10.25" style="18" bestFit="1" customWidth="1"/>
    <col min="6701" max="6701" width="8.75" style="18" bestFit="1" customWidth="1"/>
    <col min="6702" max="6702" width="7.75" style="18" customWidth="1"/>
    <col min="6703" max="6703" width="9.125" style="18" customWidth="1"/>
    <col min="6704" max="6704" width="9.875" style="18" customWidth="1"/>
    <col min="6705" max="6705" width="7.75" style="18" customWidth="1"/>
    <col min="6706" max="6706" width="9.375" style="18" customWidth="1"/>
    <col min="6707" max="6707" width="9" style="18"/>
    <col min="6708" max="6708" width="5.875" style="18" customWidth="1"/>
    <col min="6709" max="6709" width="7.125" style="18" customWidth="1"/>
    <col min="6710" max="6710" width="8.125" style="18" customWidth="1"/>
    <col min="6711" max="6711" width="10.25" style="18" customWidth="1"/>
    <col min="6712" max="6932" width="9" style="18"/>
    <col min="6933" max="6933" width="36.875" style="18" bestFit="1" customWidth="1"/>
    <col min="6934" max="6934" width="7.125" style="18" customWidth="1"/>
    <col min="6935" max="6935" width="6" style="18" customWidth="1"/>
    <col min="6936" max="6936" width="5.75" style="18" customWidth="1"/>
    <col min="6937" max="6937" width="10.5" style="18" customWidth="1"/>
    <col min="6938" max="6938" width="7.5" style="18" customWidth="1"/>
    <col min="6939" max="6939" width="6.375" style="18" customWidth="1"/>
    <col min="6940" max="6940" width="6.5" style="18" customWidth="1"/>
    <col min="6941" max="6941" width="6.375" style="18" customWidth="1"/>
    <col min="6942" max="6942" width="7.875" style="18" customWidth="1"/>
    <col min="6943" max="6943" width="7.75" style="18" customWidth="1"/>
    <col min="6944" max="6947" width="6.5" style="18" customWidth="1"/>
    <col min="6948" max="6948" width="6.875" style="18" customWidth="1"/>
    <col min="6949" max="6949" width="9" style="18"/>
    <col min="6950" max="6950" width="6.125" style="18" customWidth="1"/>
    <col min="6951" max="6951" width="7.5" style="18" customWidth="1"/>
    <col min="6952" max="6952" width="7.625" style="18" customWidth="1"/>
    <col min="6953" max="6953" width="7.75" style="18" customWidth="1"/>
    <col min="6954" max="6954" width="10.125" style="18" bestFit="1" customWidth="1"/>
    <col min="6955" max="6955" width="12" style="18" customWidth="1"/>
    <col min="6956" max="6956" width="10.25" style="18" bestFit="1" customWidth="1"/>
    <col min="6957" max="6957" width="8.75" style="18" bestFit="1" customWidth="1"/>
    <col min="6958" max="6958" width="7.75" style="18" customWidth="1"/>
    <col min="6959" max="6959" width="9.125" style="18" customWidth="1"/>
    <col min="6960" max="6960" width="9.875" style="18" customWidth="1"/>
    <col min="6961" max="6961" width="7.75" style="18" customWidth="1"/>
    <col min="6962" max="6962" width="9.375" style="18" customWidth="1"/>
    <col min="6963" max="6963" width="9" style="18"/>
    <col min="6964" max="6964" width="5.875" style="18" customWidth="1"/>
    <col min="6965" max="6965" width="7.125" style="18" customWidth="1"/>
    <col min="6966" max="6966" width="8.125" style="18" customWidth="1"/>
    <col min="6967" max="6967" width="10.25" style="18" customWidth="1"/>
    <col min="6968" max="7188" width="9" style="18"/>
    <col min="7189" max="7189" width="36.875" style="18" bestFit="1" customWidth="1"/>
    <col min="7190" max="7190" width="7.125" style="18" customWidth="1"/>
    <col min="7191" max="7191" width="6" style="18" customWidth="1"/>
    <col min="7192" max="7192" width="5.75" style="18" customWidth="1"/>
    <col min="7193" max="7193" width="10.5" style="18" customWidth="1"/>
    <col min="7194" max="7194" width="7.5" style="18" customWidth="1"/>
    <col min="7195" max="7195" width="6.375" style="18" customWidth="1"/>
    <col min="7196" max="7196" width="6.5" style="18" customWidth="1"/>
    <col min="7197" max="7197" width="6.375" style="18" customWidth="1"/>
    <col min="7198" max="7198" width="7.875" style="18" customWidth="1"/>
    <col min="7199" max="7199" width="7.75" style="18" customWidth="1"/>
    <col min="7200" max="7203" width="6.5" style="18" customWidth="1"/>
    <col min="7204" max="7204" width="6.875" style="18" customWidth="1"/>
    <col min="7205" max="7205" width="9" style="18"/>
    <col min="7206" max="7206" width="6.125" style="18" customWidth="1"/>
    <col min="7207" max="7207" width="7.5" style="18" customWidth="1"/>
    <col min="7208" max="7208" width="7.625" style="18" customWidth="1"/>
    <col min="7209" max="7209" width="7.75" style="18" customWidth="1"/>
    <col min="7210" max="7210" width="10.125" style="18" bestFit="1" customWidth="1"/>
    <col min="7211" max="7211" width="12" style="18" customWidth="1"/>
    <col min="7212" max="7212" width="10.25" style="18" bestFit="1" customWidth="1"/>
    <col min="7213" max="7213" width="8.75" style="18" bestFit="1" customWidth="1"/>
    <col min="7214" max="7214" width="7.75" style="18" customWidth="1"/>
    <col min="7215" max="7215" width="9.125" style="18" customWidth="1"/>
    <col min="7216" max="7216" width="9.875" style="18" customWidth="1"/>
    <col min="7217" max="7217" width="7.75" style="18" customWidth="1"/>
    <col min="7218" max="7218" width="9.375" style="18" customWidth="1"/>
    <col min="7219" max="7219" width="9" style="18"/>
    <col min="7220" max="7220" width="5.875" style="18" customWidth="1"/>
    <col min="7221" max="7221" width="7.125" style="18" customWidth="1"/>
    <col min="7222" max="7222" width="8.125" style="18" customWidth="1"/>
    <col min="7223" max="7223" width="10.25" style="18" customWidth="1"/>
    <col min="7224" max="7444" width="9" style="18"/>
    <col min="7445" max="7445" width="36.875" style="18" bestFit="1" customWidth="1"/>
    <col min="7446" max="7446" width="7.125" style="18" customWidth="1"/>
    <col min="7447" max="7447" width="6" style="18" customWidth="1"/>
    <col min="7448" max="7448" width="5.75" style="18" customWidth="1"/>
    <col min="7449" max="7449" width="10.5" style="18" customWidth="1"/>
    <col min="7450" max="7450" width="7.5" style="18" customWidth="1"/>
    <col min="7451" max="7451" width="6.375" style="18" customWidth="1"/>
    <col min="7452" max="7452" width="6.5" style="18" customWidth="1"/>
    <col min="7453" max="7453" width="6.375" style="18" customWidth="1"/>
    <col min="7454" max="7454" width="7.875" style="18" customWidth="1"/>
    <col min="7455" max="7455" width="7.75" style="18" customWidth="1"/>
    <col min="7456" max="7459" width="6.5" style="18" customWidth="1"/>
    <col min="7460" max="7460" width="6.875" style="18" customWidth="1"/>
    <col min="7461" max="7461" width="9" style="18"/>
    <col min="7462" max="7462" width="6.125" style="18" customWidth="1"/>
    <col min="7463" max="7463" width="7.5" style="18" customWidth="1"/>
    <col min="7464" max="7464" width="7.625" style="18" customWidth="1"/>
    <col min="7465" max="7465" width="7.75" style="18" customWidth="1"/>
    <col min="7466" max="7466" width="10.125" style="18" bestFit="1" customWidth="1"/>
    <col min="7467" max="7467" width="12" style="18" customWidth="1"/>
    <col min="7468" max="7468" width="10.25" style="18" bestFit="1" customWidth="1"/>
    <col min="7469" max="7469" width="8.75" style="18" bestFit="1" customWidth="1"/>
    <col min="7470" max="7470" width="7.75" style="18" customWidth="1"/>
    <col min="7471" max="7471" width="9.125" style="18" customWidth="1"/>
    <col min="7472" max="7472" width="9.875" style="18" customWidth="1"/>
    <col min="7473" max="7473" width="7.75" style="18" customWidth="1"/>
    <col min="7474" max="7474" width="9.375" style="18" customWidth="1"/>
    <col min="7475" max="7475" width="9" style="18"/>
    <col min="7476" max="7476" width="5.875" style="18" customWidth="1"/>
    <col min="7477" max="7477" width="7.125" style="18" customWidth="1"/>
    <col min="7478" max="7478" width="8.125" style="18" customWidth="1"/>
    <col min="7479" max="7479" width="10.25" style="18" customWidth="1"/>
    <col min="7480" max="7700" width="9" style="18"/>
    <col min="7701" max="7701" width="36.875" style="18" bestFit="1" customWidth="1"/>
    <col min="7702" max="7702" width="7.125" style="18" customWidth="1"/>
    <col min="7703" max="7703" width="6" style="18" customWidth="1"/>
    <col min="7704" max="7704" width="5.75" style="18" customWidth="1"/>
    <col min="7705" max="7705" width="10.5" style="18" customWidth="1"/>
    <col min="7706" max="7706" width="7.5" style="18" customWidth="1"/>
    <col min="7707" max="7707" width="6.375" style="18" customWidth="1"/>
    <col min="7708" max="7708" width="6.5" style="18" customWidth="1"/>
    <col min="7709" max="7709" width="6.375" style="18" customWidth="1"/>
    <col min="7710" max="7710" width="7.875" style="18" customWidth="1"/>
    <col min="7711" max="7711" width="7.75" style="18" customWidth="1"/>
    <col min="7712" max="7715" width="6.5" style="18" customWidth="1"/>
    <col min="7716" max="7716" width="6.875" style="18" customWidth="1"/>
    <col min="7717" max="7717" width="9" style="18"/>
    <col min="7718" max="7718" width="6.125" style="18" customWidth="1"/>
    <col min="7719" max="7719" width="7.5" style="18" customWidth="1"/>
    <col min="7720" max="7720" width="7.625" style="18" customWidth="1"/>
    <col min="7721" max="7721" width="7.75" style="18" customWidth="1"/>
    <col min="7722" max="7722" width="10.125" style="18" bestFit="1" customWidth="1"/>
    <col min="7723" max="7723" width="12" style="18" customWidth="1"/>
    <col min="7724" max="7724" width="10.25" style="18" bestFit="1" customWidth="1"/>
    <col min="7725" max="7725" width="8.75" style="18" bestFit="1" customWidth="1"/>
    <col min="7726" max="7726" width="7.75" style="18" customWidth="1"/>
    <col min="7727" max="7727" width="9.125" style="18" customWidth="1"/>
    <col min="7728" max="7728" width="9.875" style="18" customWidth="1"/>
    <col min="7729" max="7729" width="7.75" style="18" customWidth="1"/>
    <col min="7730" max="7730" width="9.375" style="18" customWidth="1"/>
    <col min="7731" max="7731" width="9" style="18"/>
    <col min="7732" max="7732" width="5.875" style="18" customWidth="1"/>
    <col min="7733" max="7733" width="7.125" style="18" customWidth="1"/>
    <col min="7734" max="7734" width="8.125" style="18" customWidth="1"/>
    <col min="7735" max="7735" width="10.25" style="18" customWidth="1"/>
    <col min="7736" max="7956" width="9" style="18"/>
    <col min="7957" max="7957" width="36.875" style="18" bestFit="1" customWidth="1"/>
    <col min="7958" max="7958" width="7.125" style="18" customWidth="1"/>
    <col min="7959" max="7959" width="6" style="18" customWidth="1"/>
    <col min="7960" max="7960" width="5.75" style="18" customWidth="1"/>
    <col min="7961" max="7961" width="10.5" style="18" customWidth="1"/>
    <col min="7962" max="7962" width="7.5" style="18" customWidth="1"/>
    <col min="7963" max="7963" width="6.375" style="18" customWidth="1"/>
    <col min="7964" max="7964" width="6.5" style="18" customWidth="1"/>
    <col min="7965" max="7965" width="6.375" style="18" customWidth="1"/>
    <col min="7966" max="7966" width="7.875" style="18" customWidth="1"/>
    <col min="7967" max="7967" width="7.75" style="18" customWidth="1"/>
    <col min="7968" max="7971" width="6.5" style="18" customWidth="1"/>
    <col min="7972" max="7972" width="6.875" style="18" customWidth="1"/>
    <col min="7973" max="7973" width="9" style="18"/>
    <col min="7974" max="7974" width="6.125" style="18" customWidth="1"/>
    <col min="7975" max="7975" width="7.5" style="18" customWidth="1"/>
    <col min="7976" max="7976" width="7.625" style="18" customWidth="1"/>
    <col min="7977" max="7977" width="7.75" style="18" customWidth="1"/>
    <col min="7978" max="7978" width="10.125" style="18" bestFit="1" customWidth="1"/>
    <col min="7979" max="7979" width="12" style="18" customWidth="1"/>
    <col min="7980" max="7980" width="10.25" style="18" bestFit="1" customWidth="1"/>
    <col min="7981" max="7981" width="8.75" style="18" bestFit="1" customWidth="1"/>
    <col min="7982" max="7982" width="7.75" style="18" customWidth="1"/>
    <col min="7983" max="7983" width="9.125" style="18" customWidth="1"/>
    <col min="7984" max="7984" width="9.875" style="18" customWidth="1"/>
    <col min="7985" max="7985" width="7.75" style="18" customWidth="1"/>
    <col min="7986" max="7986" width="9.375" style="18" customWidth="1"/>
    <col min="7987" max="7987" width="9" style="18"/>
    <col min="7988" max="7988" width="5.875" style="18" customWidth="1"/>
    <col min="7989" max="7989" width="7.125" style="18" customWidth="1"/>
    <col min="7990" max="7990" width="8.125" style="18" customWidth="1"/>
    <col min="7991" max="7991" width="10.25" style="18" customWidth="1"/>
    <col min="7992" max="8212" width="9" style="18"/>
    <col min="8213" max="8213" width="36.875" style="18" bestFit="1" customWidth="1"/>
    <col min="8214" max="8214" width="7.125" style="18" customWidth="1"/>
    <col min="8215" max="8215" width="6" style="18" customWidth="1"/>
    <col min="8216" max="8216" width="5.75" style="18" customWidth="1"/>
    <col min="8217" max="8217" width="10.5" style="18" customWidth="1"/>
    <col min="8218" max="8218" width="7.5" style="18" customWidth="1"/>
    <col min="8219" max="8219" width="6.375" style="18" customWidth="1"/>
    <col min="8220" max="8220" width="6.5" style="18" customWidth="1"/>
    <col min="8221" max="8221" width="6.375" style="18" customWidth="1"/>
    <col min="8222" max="8222" width="7.875" style="18" customWidth="1"/>
    <col min="8223" max="8223" width="7.75" style="18" customWidth="1"/>
    <col min="8224" max="8227" width="6.5" style="18" customWidth="1"/>
    <col min="8228" max="8228" width="6.875" style="18" customWidth="1"/>
    <col min="8229" max="8229" width="9" style="18"/>
    <col min="8230" max="8230" width="6.125" style="18" customWidth="1"/>
    <col min="8231" max="8231" width="7.5" style="18" customWidth="1"/>
    <col min="8232" max="8232" width="7.625" style="18" customWidth="1"/>
    <col min="8233" max="8233" width="7.75" style="18" customWidth="1"/>
    <col min="8234" max="8234" width="10.125" style="18" bestFit="1" customWidth="1"/>
    <col min="8235" max="8235" width="12" style="18" customWidth="1"/>
    <col min="8236" max="8236" width="10.25" style="18" bestFit="1" customWidth="1"/>
    <col min="8237" max="8237" width="8.75" style="18" bestFit="1" customWidth="1"/>
    <col min="8238" max="8238" width="7.75" style="18" customWidth="1"/>
    <col min="8239" max="8239" width="9.125" style="18" customWidth="1"/>
    <col min="8240" max="8240" width="9.875" style="18" customWidth="1"/>
    <col min="8241" max="8241" width="7.75" style="18" customWidth="1"/>
    <col min="8242" max="8242" width="9.375" style="18" customWidth="1"/>
    <col min="8243" max="8243" width="9" style="18"/>
    <col min="8244" max="8244" width="5.875" style="18" customWidth="1"/>
    <col min="8245" max="8245" width="7.125" style="18" customWidth="1"/>
    <col min="8246" max="8246" width="8.125" style="18" customWidth="1"/>
    <col min="8247" max="8247" width="10.25" style="18" customWidth="1"/>
    <col min="8248" max="8468" width="9" style="18"/>
    <col min="8469" max="8469" width="36.875" style="18" bestFit="1" customWidth="1"/>
    <col min="8470" max="8470" width="7.125" style="18" customWidth="1"/>
    <col min="8471" max="8471" width="6" style="18" customWidth="1"/>
    <col min="8472" max="8472" width="5.75" style="18" customWidth="1"/>
    <col min="8473" max="8473" width="10.5" style="18" customWidth="1"/>
    <col min="8474" max="8474" width="7.5" style="18" customWidth="1"/>
    <col min="8475" max="8475" width="6.375" style="18" customWidth="1"/>
    <col min="8476" max="8476" width="6.5" style="18" customWidth="1"/>
    <col min="8477" max="8477" width="6.375" style="18" customWidth="1"/>
    <col min="8478" max="8478" width="7.875" style="18" customWidth="1"/>
    <col min="8479" max="8479" width="7.75" style="18" customWidth="1"/>
    <col min="8480" max="8483" width="6.5" style="18" customWidth="1"/>
    <col min="8484" max="8484" width="6.875" style="18" customWidth="1"/>
    <col min="8485" max="8485" width="9" style="18"/>
    <col min="8486" max="8486" width="6.125" style="18" customWidth="1"/>
    <col min="8487" max="8487" width="7.5" style="18" customWidth="1"/>
    <col min="8488" max="8488" width="7.625" style="18" customWidth="1"/>
    <col min="8489" max="8489" width="7.75" style="18" customWidth="1"/>
    <col min="8490" max="8490" width="10.125" style="18" bestFit="1" customWidth="1"/>
    <col min="8491" max="8491" width="12" style="18" customWidth="1"/>
    <col min="8492" max="8492" width="10.25" style="18" bestFit="1" customWidth="1"/>
    <col min="8493" max="8493" width="8.75" style="18" bestFit="1" customWidth="1"/>
    <col min="8494" max="8494" width="7.75" style="18" customWidth="1"/>
    <col min="8495" max="8495" width="9.125" style="18" customWidth="1"/>
    <col min="8496" max="8496" width="9.875" style="18" customWidth="1"/>
    <col min="8497" max="8497" width="7.75" style="18" customWidth="1"/>
    <col min="8498" max="8498" width="9.375" style="18" customWidth="1"/>
    <col min="8499" max="8499" width="9" style="18"/>
    <col min="8500" max="8500" width="5.875" style="18" customWidth="1"/>
    <col min="8501" max="8501" width="7.125" style="18" customWidth="1"/>
    <col min="8502" max="8502" width="8.125" style="18" customWidth="1"/>
    <col min="8503" max="8503" width="10.25" style="18" customWidth="1"/>
    <col min="8504" max="8724" width="9" style="18"/>
    <col min="8725" max="8725" width="36.875" style="18" bestFit="1" customWidth="1"/>
    <col min="8726" max="8726" width="7.125" style="18" customWidth="1"/>
    <col min="8727" max="8727" width="6" style="18" customWidth="1"/>
    <col min="8728" max="8728" width="5.75" style="18" customWidth="1"/>
    <col min="8729" max="8729" width="10.5" style="18" customWidth="1"/>
    <col min="8730" max="8730" width="7.5" style="18" customWidth="1"/>
    <col min="8731" max="8731" width="6.375" style="18" customWidth="1"/>
    <col min="8732" max="8732" width="6.5" style="18" customWidth="1"/>
    <col min="8733" max="8733" width="6.375" style="18" customWidth="1"/>
    <col min="8734" max="8734" width="7.875" style="18" customWidth="1"/>
    <col min="8735" max="8735" width="7.75" style="18" customWidth="1"/>
    <col min="8736" max="8739" width="6.5" style="18" customWidth="1"/>
    <col min="8740" max="8740" width="6.875" style="18" customWidth="1"/>
    <col min="8741" max="8741" width="9" style="18"/>
    <col min="8742" max="8742" width="6.125" style="18" customWidth="1"/>
    <col min="8743" max="8743" width="7.5" style="18" customWidth="1"/>
    <col min="8744" max="8744" width="7.625" style="18" customWidth="1"/>
    <col min="8745" max="8745" width="7.75" style="18" customWidth="1"/>
    <col min="8746" max="8746" width="10.125" style="18" bestFit="1" customWidth="1"/>
    <col min="8747" max="8747" width="12" style="18" customWidth="1"/>
    <col min="8748" max="8748" width="10.25" style="18" bestFit="1" customWidth="1"/>
    <col min="8749" max="8749" width="8.75" style="18" bestFit="1" customWidth="1"/>
    <col min="8750" max="8750" width="7.75" style="18" customWidth="1"/>
    <col min="8751" max="8751" width="9.125" style="18" customWidth="1"/>
    <col min="8752" max="8752" width="9.875" style="18" customWidth="1"/>
    <col min="8753" max="8753" width="7.75" style="18" customWidth="1"/>
    <col min="8754" max="8754" width="9.375" style="18" customWidth="1"/>
    <col min="8755" max="8755" width="9" style="18"/>
    <col min="8756" max="8756" width="5.875" style="18" customWidth="1"/>
    <col min="8757" max="8757" width="7.125" style="18" customWidth="1"/>
    <col min="8758" max="8758" width="8.125" style="18" customWidth="1"/>
    <col min="8759" max="8759" width="10.25" style="18" customWidth="1"/>
    <col min="8760" max="8980" width="9" style="18"/>
    <col min="8981" max="8981" width="36.875" style="18" bestFit="1" customWidth="1"/>
    <col min="8982" max="8982" width="7.125" style="18" customWidth="1"/>
    <col min="8983" max="8983" width="6" style="18" customWidth="1"/>
    <col min="8984" max="8984" width="5.75" style="18" customWidth="1"/>
    <col min="8985" max="8985" width="10.5" style="18" customWidth="1"/>
    <col min="8986" max="8986" width="7.5" style="18" customWidth="1"/>
    <col min="8987" max="8987" width="6.375" style="18" customWidth="1"/>
    <col min="8988" max="8988" width="6.5" style="18" customWidth="1"/>
    <col min="8989" max="8989" width="6.375" style="18" customWidth="1"/>
    <col min="8990" max="8990" width="7.875" style="18" customWidth="1"/>
    <col min="8991" max="8991" width="7.75" style="18" customWidth="1"/>
    <col min="8992" max="8995" width="6.5" style="18" customWidth="1"/>
    <col min="8996" max="8996" width="6.875" style="18" customWidth="1"/>
    <col min="8997" max="8997" width="9" style="18"/>
    <col min="8998" max="8998" width="6.125" style="18" customWidth="1"/>
    <col min="8999" max="8999" width="7.5" style="18" customWidth="1"/>
    <col min="9000" max="9000" width="7.625" style="18" customWidth="1"/>
    <col min="9001" max="9001" width="7.75" style="18" customWidth="1"/>
    <col min="9002" max="9002" width="10.125" style="18" bestFit="1" customWidth="1"/>
    <col min="9003" max="9003" width="12" style="18" customWidth="1"/>
    <col min="9004" max="9004" width="10.25" style="18" bestFit="1" customWidth="1"/>
    <col min="9005" max="9005" width="8.75" style="18" bestFit="1" customWidth="1"/>
    <col min="9006" max="9006" width="7.75" style="18" customWidth="1"/>
    <col min="9007" max="9007" width="9.125" style="18" customWidth="1"/>
    <col min="9008" max="9008" width="9.875" style="18" customWidth="1"/>
    <col min="9009" max="9009" width="7.75" style="18" customWidth="1"/>
    <col min="9010" max="9010" width="9.375" style="18" customWidth="1"/>
    <col min="9011" max="9011" width="9" style="18"/>
    <col min="9012" max="9012" width="5.875" style="18" customWidth="1"/>
    <col min="9013" max="9013" width="7.125" style="18" customWidth="1"/>
    <col min="9014" max="9014" width="8.125" style="18" customWidth="1"/>
    <col min="9015" max="9015" width="10.25" style="18" customWidth="1"/>
    <col min="9016" max="9236" width="9" style="18"/>
    <col min="9237" max="9237" width="36.875" style="18" bestFit="1" customWidth="1"/>
    <col min="9238" max="9238" width="7.125" style="18" customWidth="1"/>
    <col min="9239" max="9239" width="6" style="18" customWidth="1"/>
    <col min="9240" max="9240" width="5.75" style="18" customWidth="1"/>
    <col min="9241" max="9241" width="10.5" style="18" customWidth="1"/>
    <col min="9242" max="9242" width="7.5" style="18" customWidth="1"/>
    <col min="9243" max="9243" width="6.375" style="18" customWidth="1"/>
    <col min="9244" max="9244" width="6.5" style="18" customWidth="1"/>
    <col min="9245" max="9245" width="6.375" style="18" customWidth="1"/>
    <col min="9246" max="9246" width="7.875" style="18" customWidth="1"/>
    <col min="9247" max="9247" width="7.75" style="18" customWidth="1"/>
    <col min="9248" max="9251" width="6.5" style="18" customWidth="1"/>
    <col min="9252" max="9252" width="6.875" style="18" customWidth="1"/>
    <col min="9253" max="9253" width="9" style="18"/>
    <col min="9254" max="9254" width="6.125" style="18" customWidth="1"/>
    <col min="9255" max="9255" width="7.5" style="18" customWidth="1"/>
    <col min="9256" max="9256" width="7.625" style="18" customWidth="1"/>
    <col min="9257" max="9257" width="7.75" style="18" customWidth="1"/>
    <col min="9258" max="9258" width="10.125" style="18" bestFit="1" customWidth="1"/>
    <col min="9259" max="9259" width="12" style="18" customWidth="1"/>
    <col min="9260" max="9260" width="10.25" style="18" bestFit="1" customWidth="1"/>
    <col min="9261" max="9261" width="8.75" style="18" bestFit="1" customWidth="1"/>
    <col min="9262" max="9262" width="7.75" style="18" customWidth="1"/>
    <col min="9263" max="9263" width="9.125" style="18" customWidth="1"/>
    <col min="9264" max="9264" width="9.875" style="18" customWidth="1"/>
    <col min="9265" max="9265" width="7.75" style="18" customWidth="1"/>
    <col min="9266" max="9266" width="9.375" style="18" customWidth="1"/>
    <col min="9267" max="9267" width="9" style="18"/>
    <col min="9268" max="9268" width="5.875" style="18" customWidth="1"/>
    <col min="9269" max="9269" width="7.125" style="18" customWidth="1"/>
    <col min="9270" max="9270" width="8.125" style="18" customWidth="1"/>
    <col min="9271" max="9271" width="10.25" style="18" customWidth="1"/>
    <col min="9272" max="9492" width="9" style="18"/>
    <col min="9493" max="9493" width="36.875" style="18" bestFit="1" customWidth="1"/>
    <col min="9494" max="9494" width="7.125" style="18" customWidth="1"/>
    <col min="9495" max="9495" width="6" style="18" customWidth="1"/>
    <col min="9496" max="9496" width="5.75" style="18" customWidth="1"/>
    <col min="9497" max="9497" width="10.5" style="18" customWidth="1"/>
    <col min="9498" max="9498" width="7.5" style="18" customWidth="1"/>
    <col min="9499" max="9499" width="6.375" style="18" customWidth="1"/>
    <col min="9500" max="9500" width="6.5" style="18" customWidth="1"/>
    <col min="9501" max="9501" width="6.375" style="18" customWidth="1"/>
    <col min="9502" max="9502" width="7.875" style="18" customWidth="1"/>
    <col min="9503" max="9503" width="7.75" style="18" customWidth="1"/>
    <col min="9504" max="9507" width="6.5" style="18" customWidth="1"/>
    <col min="9508" max="9508" width="6.875" style="18" customWidth="1"/>
    <col min="9509" max="9509" width="9" style="18"/>
    <col min="9510" max="9510" width="6.125" style="18" customWidth="1"/>
    <col min="9511" max="9511" width="7.5" style="18" customWidth="1"/>
    <col min="9512" max="9512" width="7.625" style="18" customWidth="1"/>
    <col min="9513" max="9513" width="7.75" style="18" customWidth="1"/>
    <col min="9514" max="9514" width="10.125" style="18" bestFit="1" customWidth="1"/>
    <col min="9515" max="9515" width="12" style="18" customWidth="1"/>
    <col min="9516" max="9516" width="10.25" style="18" bestFit="1" customWidth="1"/>
    <col min="9517" max="9517" width="8.75" style="18" bestFit="1" customWidth="1"/>
    <col min="9518" max="9518" width="7.75" style="18" customWidth="1"/>
    <col min="9519" max="9519" width="9.125" style="18" customWidth="1"/>
    <col min="9520" max="9520" width="9.875" style="18" customWidth="1"/>
    <col min="9521" max="9521" width="7.75" style="18" customWidth="1"/>
    <col min="9522" max="9522" width="9.375" style="18" customWidth="1"/>
    <col min="9523" max="9523" width="9" style="18"/>
    <col min="9524" max="9524" width="5.875" style="18" customWidth="1"/>
    <col min="9525" max="9525" width="7.125" style="18" customWidth="1"/>
    <col min="9526" max="9526" width="8.125" style="18" customWidth="1"/>
    <col min="9527" max="9527" width="10.25" style="18" customWidth="1"/>
    <col min="9528" max="9748" width="9" style="18"/>
    <col min="9749" max="9749" width="36.875" style="18" bestFit="1" customWidth="1"/>
    <col min="9750" max="9750" width="7.125" style="18" customWidth="1"/>
    <col min="9751" max="9751" width="6" style="18" customWidth="1"/>
    <col min="9752" max="9752" width="5.75" style="18" customWidth="1"/>
    <col min="9753" max="9753" width="10.5" style="18" customWidth="1"/>
    <col min="9754" max="9754" width="7.5" style="18" customWidth="1"/>
    <col min="9755" max="9755" width="6.375" style="18" customWidth="1"/>
    <col min="9756" max="9756" width="6.5" style="18" customWidth="1"/>
    <col min="9757" max="9757" width="6.375" style="18" customWidth="1"/>
    <col min="9758" max="9758" width="7.875" style="18" customWidth="1"/>
    <col min="9759" max="9759" width="7.75" style="18" customWidth="1"/>
    <col min="9760" max="9763" width="6.5" style="18" customWidth="1"/>
    <col min="9764" max="9764" width="6.875" style="18" customWidth="1"/>
    <col min="9765" max="9765" width="9" style="18"/>
    <col min="9766" max="9766" width="6.125" style="18" customWidth="1"/>
    <col min="9767" max="9767" width="7.5" style="18" customWidth="1"/>
    <col min="9768" max="9768" width="7.625" style="18" customWidth="1"/>
    <col min="9769" max="9769" width="7.75" style="18" customWidth="1"/>
    <col min="9770" max="9770" width="10.125" style="18" bestFit="1" customWidth="1"/>
    <col min="9771" max="9771" width="12" style="18" customWidth="1"/>
    <col min="9772" max="9772" width="10.25" style="18" bestFit="1" customWidth="1"/>
    <col min="9773" max="9773" width="8.75" style="18" bestFit="1" customWidth="1"/>
    <col min="9774" max="9774" width="7.75" style="18" customWidth="1"/>
    <col min="9775" max="9775" width="9.125" style="18" customWidth="1"/>
    <col min="9776" max="9776" width="9.875" style="18" customWidth="1"/>
    <col min="9777" max="9777" width="7.75" style="18" customWidth="1"/>
    <col min="9778" max="9778" width="9.375" style="18" customWidth="1"/>
    <col min="9779" max="9779" width="9" style="18"/>
    <col min="9780" max="9780" width="5.875" style="18" customWidth="1"/>
    <col min="9781" max="9781" width="7.125" style="18" customWidth="1"/>
    <col min="9782" max="9782" width="8.125" style="18" customWidth="1"/>
    <col min="9783" max="9783" width="10.25" style="18" customWidth="1"/>
    <col min="9784" max="10004" width="9" style="18"/>
    <col min="10005" max="10005" width="36.875" style="18" bestFit="1" customWidth="1"/>
    <col min="10006" max="10006" width="7.125" style="18" customWidth="1"/>
    <col min="10007" max="10007" width="6" style="18" customWidth="1"/>
    <col min="10008" max="10008" width="5.75" style="18" customWidth="1"/>
    <col min="10009" max="10009" width="10.5" style="18" customWidth="1"/>
    <col min="10010" max="10010" width="7.5" style="18" customWidth="1"/>
    <col min="10011" max="10011" width="6.375" style="18" customWidth="1"/>
    <col min="10012" max="10012" width="6.5" style="18" customWidth="1"/>
    <col min="10013" max="10013" width="6.375" style="18" customWidth="1"/>
    <col min="10014" max="10014" width="7.875" style="18" customWidth="1"/>
    <col min="10015" max="10015" width="7.75" style="18" customWidth="1"/>
    <col min="10016" max="10019" width="6.5" style="18" customWidth="1"/>
    <col min="10020" max="10020" width="6.875" style="18" customWidth="1"/>
    <col min="10021" max="10021" width="9" style="18"/>
    <col min="10022" max="10022" width="6.125" style="18" customWidth="1"/>
    <col min="10023" max="10023" width="7.5" style="18" customWidth="1"/>
    <col min="10024" max="10024" width="7.625" style="18" customWidth="1"/>
    <col min="10025" max="10025" width="7.75" style="18" customWidth="1"/>
    <col min="10026" max="10026" width="10.125" style="18" bestFit="1" customWidth="1"/>
    <col min="10027" max="10027" width="12" style="18" customWidth="1"/>
    <col min="10028" max="10028" width="10.25" style="18" bestFit="1" customWidth="1"/>
    <col min="10029" max="10029" width="8.75" style="18" bestFit="1" customWidth="1"/>
    <col min="10030" max="10030" width="7.75" style="18" customWidth="1"/>
    <col min="10031" max="10031" width="9.125" style="18" customWidth="1"/>
    <col min="10032" max="10032" width="9.875" style="18" customWidth="1"/>
    <col min="10033" max="10033" width="7.75" style="18" customWidth="1"/>
    <col min="10034" max="10034" width="9.375" style="18" customWidth="1"/>
    <col min="10035" max="10035" width="9" style="18"/>
    <col min="10036" max="10036" width="5.875" style="18" customWidth="1"/>
    <col min="10037" max="10037" width="7.125" style="18" customWidth="1"/>
    <col min="10038" max="10038" width="8.125" style="18" customWidth="1"/>
    <col min="10039" max="10039" width="10.25" style="18" customWidth="1"/>
    <col min="10040" max="10260" width="9" style="18"/>
    <col min="10261" max="10261" width="36.875" style="18" bestFit="1" customWidth="1"/>
    <col min="10262" max="10262" width="7.125" style="18" customWidth="1"/>
    <col min="10263" max="10263" width="6" style="18" customWidth="1"/>
    <col min="10264" max="10264" width="5.75" style="18" customWidth="1"/>
    <col min="10265" max="10265" width="10.5" style="18" customWidth="1"/>
    <col min="10266" max="10266" width="7.5" style="18" customWidth="1"/>
    <col min="10267" max="10267" width="6.375" style="18" customWidth="1"/>
    <col min="10268" max="10268" width="6.5" style="18" customWidth="1"/>
    <col min="10269" max="10269" width="6.375" style="18" customWidth="1"/>
    <col min="10270" max="10270" width="7.875" style="18" customWidth="1"/>
    <col min="10271" max="10271" width="7.75" style="18" customWidth="1"/>
    <col min="10272" max="10275" width="6.5" style="18" customWidth="1"/>
    <col min="10276" max="10276" width="6.875" style="18" customWidth="1"/>
    <col min="10277" max="10277" width="9" style="18"/>
    <col min="10278" max="10278" width="6.125" style="18" customWidth="1"/>
    <col min="10279" max="10279" width="7.5" style="18" customWidth="1"/>
    <col min="10280" max="10280" width="7.625" style="18" customWidth="1"/>
    <col min="10281" max="10281" width="7.75" style="18" customWidth="1"/>
    <col min="10282" max="10282" width="10.125" style="18" bestFit="1" customWidth="1"/>
    <col min="10283" max="10283" width="12" style="18" customWidth="1"/>
    <col min="10284" max="10284" width="10.25" style="18" bestFit="1" customWidth="1"/>
    <col min="10285" max="10285" width="8.75" style="18" bestFit="1" customWidth="1"/>
    <col min="10286" max="10286" width="7.75" style="18" customWidth="1"/>
    <col min="10287" max="10287" width="9.125" style="18" customWidth="1"/>
    <col min="10288" max="10288" width="9.875" style="18" customWidth="1"/>
    <col min="10289" max="10289" width="7.75" style="18" customWidth="1"/>
    <col min="10290" max="10290" width="9.375" style="18" customWidth="1"/>
    <col min="10291" max="10291" width="9" style="18"/>
    <col min="10292" max="10292" width="5.875" style="18" customWidth="1"/>
    <col min="10293" max="10293" width="7.125" style="18" customWidth="1"/>
    <col min="10294" max="10294" width="8.125" style="18" customWidth="1"/>
    <col min="10295" max="10295" width="10.25" style="18" customWidth="1"/>
    <col min="10296" max="10516" width="9" style="18"/>
    <col min="10517" max="10517" width="36.875" style="18" bestFit="1" customWidth="1"/>
    <col min="10518" max="10518" width="7.125" style="18" customWidth="1"/>
    <col min="10519" max="10519" width="6" style="18" customWidth="1"/>
    <col min="10520" max="10520" width="5.75" style="18" customWidth="1"/>
    <col min="10521" max="10521" width="10.5" style="18" customWidth="1"/>
    <col min="10522" max="10522" width="7.5" style="18" customWidth="1"/>
    <col min="10523" max="10523" width="6.375" style="18" customWidth="1"/>
    <col min="10524" max="10524" width="6.5" style="18" customWidth="1"/>
    <col min="10525" max="10525" width="6.375" style="18" customWidth="1"/>
    <col min="10526" max="10526" width="7.875" style="18" customWidth="1"/>
    <col min="10527" max="10527" width="7.75" style="18" customWidth="1"/>
    <col min="10528" max="10531" width="6.5" style="18" customWidth="1"/>
    <col min="10532" max="10532" width="6.875" style="18" customWidth="1"/>
    <col min="10533" max="10533" width="9" style="18"/>
    <col min="10534" max="10534" width="6.125" style="18" customWidth="1"/>
    <col min="10535" max="10535" width="7.5" style="18" customWidth="1"/>
    <col min="10536" max="10536" width="7.625" style="18" customWidth="1"/>
    <col min="10537" max="10537" width="7.75" style="18" customWidth="1"/>
    <col min="10538" max="10538" width="10.125" style="18" bestFit="1" customWidth="1"/>
    <col min="10539" max="10539" width="12" style="18" customWidth="1"/>
    <col min="10540" max="10540" width="10.25" style="18" bestFit="1" customWidth="1"/>
    <col min="10541" max="10541" width="8.75" style="18" bestFit="1" customWidth="1"/>
    <col min="10542" max="10542" width="7.75" style="18" customWidth="1"/>
    <col min="10543" max="10543" width="9.125" style="18" customWidth="1"/>
    <col min="10544" max="10544" width="9.875" style="18" customWidth="1"/>
    <col min="10545" max="10545" width="7.75" style="18" customWidth="1"/>
    <col min="10546" max="10546" width="9.375" style="18" customWidth="1"/>
    <col min="10547" max="10547" width="9" style="18"/>
    <col min="10548" max="10548" width="5.875" style="18" customWidth="1"/>
    <col min="10549" max="10549" width="7.125" style="18" customWidth="1"/>
    <col min="10550" max="10550" width="8.125" style="18" customWidth="1"/>
    <col min="10551" max="10551" width="10.25" style="18" customWidth="1"/>
    <col min="10552" max="10772" width="9" style="18"/>
    <col min="10773" max="10773" width="36.875" style="18" bestFit="1" customWidth="1"/>
    <col min="10774" max="10774" width="7.125" style="18" customWidth="1"/>
    <col min="10775" max="10775" width="6" style="18" customWidth="1"/>
    <col min="10776" max="10776" width="5.75" style="18" customWidth="1"/>
    <col min="10777" max="10777" width="10.5" style="18" customWidth="1"/>
    <col min="10778" max="10778" width="7.5" style="18" customWidth="1"/>
    <col min="10779" max="10779" width="6.375" style="18" customWidth="1"/>
    <col min="10780" max="10780" width="6.5" style="18" customWidth="1"/>
    <col min="10781" max="10781" width="6.375" style="18" customWidth="1"/>
    <col min="10782" max="10782" width="7.875" style="18" customWidth="1"/>
    <col min="10783" max="10783" width="7.75" style="18" customWidth="1"/>
    <col min="10784" max="10787" width="6.5" style="18" customWidth="1"/>
    <col min="10788" max="10788" width="6.875" style="18" customWidth="1"/>
    <col min="10789" max="10789" width="9" style="18"/>
    <col min="10790" max="10790" width="6.125" style="18" customWidth="1"/>
    <col min="10791" max="10791" width="7.5" style="18" customWidth="1"/>
    <col min="10792" max="10792" width="7.625" style="18" customWidth="1"/>
    <col min="10793" max="10793" width="7.75" style="18" customWidth="1"/>
    <col min="10794" max="10794" width="10.125" style="18" bestFit="1" customWidth="1"/>
    <col min="10795" max="10795" width="12" style="18" customWidth="1"/>
    <col min="10796" max="10796" width="10.25" style="18" bestFit="1" customWidth="1"/>
    <col min="10797" max="10797" width="8.75" style="18" bestFit="1" customWidth="1"/>
    <col min="10798" max="10798" width="7.75" style="18" customWidth="1"/>
    <col min="10799" max="10799" width="9.125" style="18" customWidth="1"/>
    <col min="10800" max="10800" width="9.875" style="18" customWidth="1"/>
    <col min="10801" max="10801" width="7.75" style="18" customWidth="1"/>
    <col min="10802" max="10802" width="9.375" style="18" customWidth="1"/>
    <col min="10803" max="10803" width="9" style="18"/>
    <col min="10804" max="10804" width="5.875" style="18" customWidth="1"/>
    <col min="10805" max="10805" width="7.125" style="18" customWidth="1"/>
    <col min="10806" max="10806" width="8.125" style="18" customWidth="1"/>
    <col min="10807" max="10807" width="10.25" style="18" customWidth="1"/>
    <col min="10808" max="11028" width="9" style="18"/>
    <col min="11029" max="11029" width="36.875" style="18" bestFit="1" customWidth="1"/>
    <col min="11030" max="11030" width="7.125" style="18" customWidth="1"/>
    <col min="11031" max="11031" width="6" style="18" customWidth="1"/>
    <col min="11032" max="11032" width="5.75" style="18" customWidth="1"/>
    <col min="11033" max="11033" width="10.5" style="18" customWidth="1"/>
    <col min="11034" max="11034" width="7.5" style="18" customWidth="1"/>
    <col min="11035" max="11035" width="6.375" style="18" customWidth="1"/>
    <col min="11036" max="11036" width="6.5" style="18" customWidth="1"/>
    <col min="11037" max="11037" width="6.375" style="18" customWidth="1"/>
    <col min="11038" max="11038" width="7.875" style="18" customWidth="1"/>
    <col min="11039" max="11039" width="7.75" style="18" customWidth="1"/>
    <col min="11040" max="11043" width="6.5" style="18" customWidth="1"/>
    <col min="11044" max="11044" width="6.875" style="18" customWidth="1"/>
    <col min="11045" max="11045" width="9" style="18"/>
    <col min="11046" max="11046" width="6.125" style="18" customWidth="1"/>
    <col min="11047" max="11047" width="7.5" style="18" customWidth="1"/>
    <col min="11048" max="11048" width="7.625" style="18" customWidth="1"/>
    <col min="11049" max="11049" width="7.75" style="18" customWidth="1"/>
    <col min="11050" max="11050" width="10.125" style="18" bestFit="1" customWidth="1"/>
    <col min="11051" max="11051" width="12" style="18" customWidth="1"/>
    <col min="11052" max="11052" width="10.25" style="18" bestFit="1" customWidth="1"/>
    <col min="11053" max="11053" width="8.75" style="18" bestFit="1" customWidth="1"/>
    <col min="11054" max="11054" width="7.75" style="18" customWidth="1"/>
    <col min="11055" max="11055" width="9.125" style="18" customWidth="1"/>
    <col min="11056" max="11056" width="9.875" style="18" customWidth="1"/>
    <col min="11057" max="11057" width="7.75" style="18" customWidth="1"/>
    <col min="11058" max="11058" width="9.375" style="18" customWidth="1"/>
    <col min="11059" max="11059" width="9" style="18"/>
    <col min="11060" max="11060" width="5.875" style="18" customWidth="1"/>
    <col min="11061" max="11061" width="7.125" style="18" customWidth="1"/>
    <col min="11062" max="11062" width="8.125" style="18" customWidth="1"/>
    <col min="11063" max="11063" width="10.25" style="18" customWidth="1"/>
    <col min="11064" max="11284" width="9" style="18"/>
    <col min="11285" max="11285" width="36.875" style="18" bestFit="1" customWidth="1"/>
    <col min="11286" max="11286" width="7.125" style="18" customWidth="1"/>
    <col min="11287" max="11287" width="6" style="18" customWidth="1"/>
    <col min="11288" max="11288" width="5.75" style="18" customWidth="1"/>
    <col min="11289" max="11289" width="10.5" style="18" customWidth="1"/>
    <col min="11290" max="11290" width="7.5" style="18" customWidth="1"/>
    <col min="11291" max="11291" width="6.375" style="18" customWidth="1"/>
    <col min="11292" max="11292" width="6.5" style="18" customWidth="1"/>
    <col min="11293" max="11293" width="6.375" style="18" customWidth="1"/>
    <col min="11294" max="11294" width="7.875" style="18" customWidth="1"/>
    <col min="11295" max="11295" width="7.75" style="18" customWidth="1"/>
    <col min="11296" max="11299" width="6.5" style="18" customWidth="1"/>
    <col min="11300" max="11300" width="6.875" style="18" customWidth="1"/>
    <col min="11301" max="11301" width="9" style="18"/>
    <col min="11302" max="11302" width="6.125" style="18" customWidth="1"/>
    <col min="11303" max="11303" width="7.5" style="18" customWidth="1"/>
    <col min="11304" max="11304" width="7.625" style="18" customWidth="1"/>
    <col min="11305" max="11305" width="7.75" style="18" customWidth="1"/>
    <col min="11306" max="11306" width="10.125" style="18" bestFit="1" customWidth="1"/>
    <col min="11307" max="11307" width="12" style="18" customWidth="1"/>
    <col min="11308" max="11308" width="10.25" style="18" bestFit="1" customWidth="1"/>
    <col min="11309" max="11309" width="8.75" style="18" bestFit="1" customWidth="1"/>
    <col min="11310" max="11310" width="7.75" style="18" customWidth="1"/>
    <col min="11311" max="11311" width="9.125" style="18" customWidth="1"/>
    <col min="11312" max="11312" width="9.875" style="18" customWidth="1"/>
    <col min="11313" max="11313" width="7.75" style="18" customWidth="1"/>
    <col min="11314" max="11314" width="9.375" style="18" customWidth="1"/>
    <col min="11315" max="11315" width="9" style="18"/>
    <col min="11316" max="11316" width="5.875" style="18" customWidth="1"/>
    <col min="11317" max="11317" width="7.125" style="18" customWidth="1"/>
    <col min="11318" max="11318" width="8.125" style="18" customWidth="1"/>
    <col min="11319" max="11319" width="10.25" style="18" customWidth="1"/>
    <col min="11320" max="11540" width="9" style="18"/>
    <col min="11541" max="11541" width="36.875" style="18" bestFit="1" customWidth="1"/>
    <col min="11542" max="11542" width="7.125" style="18" customWidth="1"/>
    <col min="11543" max="11543" width="6" style="18" customWidth="1"/>
    <col min="11544" max="11544" width="5.75" style="18" customWidth="1"/>
    <col min="11545" max="11545" width="10.5" style="18" customWidth="1"/>
    <col min="11546" max="11546" width="7.5" style="18" customWidth="1"/>
    <col min="11547" max="11547" width="6.375" style="18" customWidth="1"/>
    <col min="11548" max="11548" width="6.5" style="18" customWidth="1"/>
    <col min="11549" max="11549" width="6.375" style="18" customWidth="1"/>
    <col min="11550" max="11550" width="7.875" style="18" customWidth="1"/>
    <col min="11551" max="11551" width="7.75" style="18" customWidth="1"/>
    <col min="11552" max="11555" width="6.5" style="18" customWidth="1"/>
    <col min="11556" max="11556" width="6.875" style="18" customWidth="1"/>
    <col min="11557" max="11557" width="9" style="18"/>
    <col min="11558" max="11558" width="6.125" style="18" customWidth="1"/>
    <col min="11559" max="11559" width="7.5" style="18" customWidth="1"/>
    <col min="11560" max="11560" width="7.625" style="18" customWidth="1"/>
    <col min="11561" max="11561" width="7.75" style="18" customWidth="1"/>
    <col min="11562" max="11562" width="10.125" style="18" bestFit="1" customWidth="1"/>
    <col min="11563" max="11563" width="12" style="18" customWidth="1"/>
    <col min="11564" max="11564" width="10.25" style="18" bestFit="1" customWidth="1"/>
    <col min="11565" max="11565" width="8.75" style="18" bestFit="1" customWidth="1"/>
    <col min="11566" max="11566" width="7.75" style="18" customWidth="1"/>
    <col min="11567" max="11567" width="9.125" style="18" customWidth="1"/>
    <col min="11568" max="11568" width="9.875" style="18" customWidth="1"/>
    <col min="11569" max="11569" width="7.75" style="18" customWidth="1"/>
    <col min="11570" max="11570" width="9.375" style="18" customWidth="1"/>
    <col min="11571" max="11571" width="9" style="18"/>
    <col min="11572" max="11572" width="5.875" style="18" customWidth="1"/>
    <col min="11573" max="11573" width="7.125" style="18" customWidth="1"/>
    <col min="11574" max="11574" width="8.125" style="18" customWidth="1"/>
    <col min="11575" max="11575" width="10.25" style="18" customWidth="1"/>
    <col min="11576" max="11796" width="9" style="18"/>
    <col min="11797" max="11797" width="36.875" style="18" bestFit="1" customWidth="1"/>
    <col min="11798" max="11798" width="7.125" style="18" customWidth="1"/>
    <col min="11799" max="11799" width="6" style="18" customWidth="1"/>
    <col min="11800" max="11800" width="5.75" style="18" customWidth="1"/>
    <col min="11801" max="11801" width="10.5" style="18" customWidth="1"/>
    <col min="11802" max="11802" width="7.5" style="18" customWidth="1"/>
    <col min="11803" max="11803" width="6.375" style="18" customWidth="1"/>
    <col min="11804" max="11804" width="6.5" style="18" customWidth="1"/>
    <col min="11805" max="11805" width="6.375" style="18" customWidth="1"/>
    <col min="11806" max="11806" width="7.875" style="18" customWidth="1"/>
    <col min="11807" max="11807" width="7.75" style="18" customWidth="1"/>
    <col min="11808" max="11811" width="6.5" style="18" customWidth="1"/>
    <col min="11812" max="11812" width="6.875" style="18" customWidth="1"/>
    <col min="11813" max="11813" width="9" style="18"/>
    <col min="11814" max="11814" width="6.125" style="18" customWidth="1"/>
    <col min="11815" max="11815" width="7.5" style="18" customWidth="1"/>
    <col min="11816" max="11816" width="7.625" style="18" customWidth="1"/>
    <col min="11817" max="11817" width="7.75" style="18" customWidth="1"/>
    <col min="11818" max="11818" width="10.125" style="18" bestFit="1" customWidth="1"/>
    <col min="11819" max="11819" width="12" style="18" customWidth="1"/>
    <col min="11820" max="11820" width="10.25" style="18" bestFit="1" customWidth="1"/>
    <col min="11821" max="11821" width="8.75" style="18" bestFit="1" customWidth="1"/>
    <col min="11822" max="11822" width="7.75" style="18" customWidth="1"/>
    <col min="11823" max="11823" width="9.125" style="18" customWidth="1"/>
    <col min="11824" max="11824" width="9.875" style="18" customWidth="1"/>
    <col min="11825" max="11825" width="7.75" style="18" customWidth="1"/>
    <col min="11826" max="11826" width="9.375" style="18" customWidth="1"/>
    <col min="11827" max="11827" width="9" style="18"/>
    <col min="11828" max="11828" width="5.875" style="18" customWidth="1"/>
    <col min="11829" max="11829" width="7.125" style="18" customWidth="1"/>
    <col min="11830" max="11830" width="8.125" style="18" customWidth="1"/>
    <col min="11831" max="11831" width="10.25" style="18" customWidth="1"/>
    <col min="11832" max="12052" width="9" style="18"/>
    <col min="12053" max="12053" width="36.875" style="18" bestFit="1" customWidth="1"/>
    <col min="12054" max="12054" width="7.125" style="18" customWidth="1"/>
    <col min="12055" max="12055" width="6" style="18" customWidth="1"/>
    <col min="12056" max="12056" width="5.75" style="18" customWidth="1"/>
    <col min="12057" max="12057" width="10.5" style="18" customWidth="1"/>
    <col min="12058" max="12058" width="7.5" style="18" customWidth="1"/>
    <col min="12059" max="12059" width="6.375" style="18" customWidth="1"/>
    <col min="12060" max="12060" width="6.5" style="18" customWidth="1"/>
    <col min="12061" max="12061" width="6.375" style="18" customWidth="1"/>
    <col min="12062" max="12062" width="7.875" style="18" customWidth="1"/>
    <col min="12063" max="12063" width="7.75" style="18" customWidth="1"/>
    <col min="12064" max="12067" width="6.5" style="18" customWidth="1"/>
    <col min="12068" max="12068" width="6.875" style="18" customWidth="1"/>
    <col min="12069" max="12069" width="9" style="18"/>
    <col min="12070" max="12070" width="6.125" style="18" customWidth="1"/>
    <col min="12071" max="12071" width="7.5" style="18" customWidth="1"/>
    <col min="12072" max="12072" width="7.625" style="18" customWidth="1"/>
    <col min="12073" max="12073" width="7.75" style="18" customWidth="1"/>
    <col min="12074" max="12074" width="10.125" style="18" bestFit="1" customWidth="1"/>
    <col min="12075" max="12075" width="12" style="18" customWidth="1"/>
    <col min="12076" max="12076" width="10.25" style="18" bestFit="1" customWidth="1"/>
    <col min="12077" max="12077" width="8.75" style="18" bestFit="1" customWidth="1"/>
    <col min="12078" max="12078" width="7.75" style="18" customWidth="1"/>
    <col min="12079" max="12079" width="9.125" style="18" customWidth="1"/>
    <col min="12080" max="12080" width="9.875" style="18" customWidth="1"/>
    <col min="12081" max="12081" width="7.75" style="18" customWidth="1"/>
    <col min="12082" max="12082" width="9.375" style="18" customWidth="1"/>
    <col min="12083" max="12083" width="9" style="18"/>
    <col min="12084" max="12084" width="5.875" style="18" customWidth="1"/>
    <col min="12085" max="12085" width="7.125" style="18" customWidth="1"/>
    <col min="12086" max="12086" width="8.125" style="18" customWidth="1"/>
    <col min="12087" max="12087" width="10.25" style="18" customWidth="1"/>
    <col min="12088" max="12308" width="9" style="18"/>
    <col min="12309" max="12309" width="36.875" style="18" bestFit="1" customWidth="1"/>
    <col min="12310" max="12310" width="7.125" style="18" customWidth="1"/>
    <col min="12311" max="12311" width="6" style="18" customWidth="1"/>
    <col min="12312" max="12312" width="5.75" style="18" customWidth="1"/>
    <col min="12313" max="12313" width="10.5" style="18" customWidth="1"/>
    <col min="12314" max="12314" width="7.5" style="18" customWidth="1"/>
    <col min="12315" max="12315" width="6.375" style="18" customWidth="1"/>
    <col min="12316" max="12316" width="6.5" style="18" customWidth="1"/>
    <col min="12317" max="12317" width="6.375" style="18" customWidth="1"/>
    <col min="12318" max="12318" width="7.875" style="18" customWidth="1"/>
    <col min="12319" max="12319" width="7.75" style="18" customWidth="1"/>
    <col min="12320" max="12323" width="6.5" style="18" customWidth="1"/>
    <col min="12324" max="12324" width="6.875" style="18" customWidth="1"/>
    <col min="12325" max="12325" width="9" style="18"/>
    <col min="12326" max="12326" width="6.125" style="18" customWidth="1"/>
    <col min="12327" max="12327" width="7.5" style="18" customWidth="1"/>
    <col min="12328" max="12328" width="7.625" style="18" customWidth="1"/>
    <col min="12329" max="12329" width="7.75" style="18" customWidth="1"/>
    <col min="12330" max="12330" width="10.125" style="18" bestFit="1" customWidth="1"/>
    <col min="12331" max="12331" width="12" style="18" customWidth="1"/>
    <col min="12332" max="12332" width="10.25" style="18" bestFit="1" customWidth="1"/>
    <col min="12333" max="12333" width="8.75" style="18" bestFit="1" customWidth="1"/>
    <col min="12334" max="12334" width="7.75" style="18" customWidth="1"/>
    <col min="12335" max="12335" width="9.125" style="18" customWidth="1"/>
    <col min="12336" max="12336" width="9.875" style="18" customWidth="1"/>
    <col min="12337" max="12337" width="7.75" style="18" customWidth="1"/>
    <col min="12338" max="12338" width="9.375" style="18" customWidth="1"/>
    <col min="12339" max="12339" width="9" style="18"/>
    <col min="12340" max="12340" width="5.875" style="18" customWidth="1"/>
    <col min="12341" max="12341" width="7.125" style="18" customWidth="1"/>
    <col min="12342" max="12342" width="8.125" style="18" customWidth="1"/>
    <col min="12343" max="12343" width="10.25" style="18" customWidth="1"/>
    <col min="12344" max="12564" width="9" style="18"/>
    <col min="12565" max="12565" width="36.875" style="18" bestFit="1" customWidth="1"/>
    <col min="12566" max="12566" width="7.125" style="18" customWidth="1"/>
    <col min="12567" max="12567" width="6" style="18" customWidth="1"/>
    <col min="12568" max="12568" width="5.75" style="18" customWidth="1"/>
    <col min="12569" max="12569" width="10.5" style="18" customWidth="1"/>
    <col min="12570" max="12570" width="7.5" style="18" customWidth="1"/>
    <col min="12571" max="12571" width="6.375" style="18" customWidth="1"/>
    <col min="12572" max="12572" width="6.5" style="18" customWidth="1"/>
    <col min="12573" max="12573" width="6.375" style="18" customWidth="1"/>
    <col min="12574" max="12574" width="7.875" style="18" customWidth="1"/>
    <col min="12575" max="12575" width="7.75" style="18" customWidth="1"/>
    <col min="12576" max="12579" width="6.5" style="18" customWidth="1"/>
    <col min="12580" max="12580" width="6.875" style="18" customWidth="1"/>
    <col min="12581" max="12581" width="9" style="18"/>
    <col min="12582" max="12582" width="6.125" style="18" customWidth="1"/>
    <col min="12583" max="12583" width="7.5" style="18" customWidth="1"/>
    <col min="12584" max="12584" width="7.625" style="18" customWidth="1"/>
    <col min="12585" max="12585" width="7.75" style="18" customWidth="1"/>
    <col min="12586" max="12586" width="10.125" style="18" bestFit="1" customWidth="1"/>
    <col min="12587" max="12587" width="12" style="18" customWidth="1"/>
    <col min="12588" max="12588" width="10.25" style="18" bestFit="1" customWidth="1"/>
    <col min="12589" max="12589" width="8.75" style="18" bestFit="1" customWidth="1"/>
    <col min="12590" max="12590" width="7.75" style="18" customWidth="1"/>
    <col min="12591" max="12591" width="9.125" style="18" customWidth="1"/>
    <col min="12592" max="12592" width="9.875" style="18" customWidth="1"/>
    <col min="12593" max="12593" width="7.75" style="18" customWidth="1"/>
    <col min="12594" max="12594" width="9.375" style="18" customWidth="1"/>
    <col min="12595" max="12595" width="9" style="18"/>
    <col min="12596" max="12596" width="5.875" style="18" customWidth="1"/>
    <col min="12597" max="12597" width="7.125" style="18" customWidth="1"/>
    <col min="12598" max="12598" width="8.125" style="18" customWidth="1"/>
    <col min="12599" max="12599" width="10.25" style="18" customWidth="1"/>
    <col min="12600" max="12820" width="9" style="18"/>
    <col min="12821" max="12821" width="36.875" style="18" bestFit="1" customWidth="1"/>
    <col min="12822" max="12822" width="7.125" style="18" customWidth="1"/>
    <col min="12823" max="12823" width="6" style="18" customWidth="1"/>
    <col min="12824" max="12824" width="5.75" style="18" customWidth="1"/>
    <col min="12825" max="12825" width="10.5" style="18" customWidth="1"/>
    <col min="12826" max="12826" width="7.5" style="18" customWidth="1"/>
    <col min="12827" max="12827" width="6.375" style="18" customWidth="1"/>
    <col min="12828" max="12828" width="6.5" style="18" customWidth="1"/>
    <col min="12829" max="12829" width="6.375" style="18" customWidth="1"/>
    <col min="12830" max="12830" width="7.875" style="18" customWidth="1"/>
    <col min="12831" max="12831" width="7.75" style="18" customWidth="1"/>
    <col min="12832" max="12835" width="6.5" style="18" customWidth="1"/>
    <col min="12836" max="12836" width="6.875" style="18" customWidth="1"/>
    <col min="12837" max="12837" width="9" style="18"/>
    <col min="12838" max="12838" width="6.125" style="18" customWidth="1"/>
    <col min="12839" max="12839" width="7.5" style="18" customWidth="1"/>
    <col min="12840" max="12840" width="7.625" style="18" customWidth="1"/>
    <col min="12841" max="12841" width="7.75" style="18" customWidth="1"/>
    <col min="12842" max="12842" width="10.125" style="18" bestFit="1" customWidth="1"/>
    <col min="12843" max="12843" width="12" style="18" customWidth="1"/>
    <col min="12844" max="12844" width="10.25" style="18" bestFit="1" customWidth="1"/>
    <col min="12845" max="12845" width="8.75" style="18" bestFit="1" customWidth="1"/>
    <col min="12846" max="12846" width="7.75" style="18" customWidth="1"/>
    <col min="12847" max="12847" width="9.125" style="18" customWidth="1"/>
    <col min="12848" max="12848" width="9.875" style="18" customWidth="1"/>
    <col min="12849" max="12849" width="7.75" style="18" customWidth="1"/>
    <col min="12850" max="12850" width="9.375" style="18" customWidth="1"/>
    <col min="12851" max="12851" width="9" style="18"/>
    <col min="12852" max="12852" width="5.875" style="18" customWidth="1"/>
    <col min="12853" max="12853" width="7.125" style="18" customWidth="1"/>
    <col min="12854" max="12854" width="8.125" style="18" customWidth="1"/>
    <col min="12855" max="12855" width="10.25" style="18" customWidth="1"/>
    <col min="12856" max="13076" width="9" style="18"/>
    <col min="13077" max="13077" width="36.875" style="18" bestFit="1" customWidth="1"/>
    <col min="13078" max="13078" width="7.125" style="18" customWidth="1"/>
    <col min="13079" max="13079" width="6" style="18" customWidth="1"/>
    <col min="13080" max="13080" width="5.75" style="18" customWidth="1"/>
    <col min="13081" max="13081" width="10.5" style="18" customWidth="1"/>
    <col min="13082" max="13082" width="7.5" style="18" customWidth="1"/>
    <col min="13083" max="13083" width="6.375" style="18" customWidth="1"/>
    <col min="13084" max="13084" width="6.5" style="18" customWidth="1"/>
    <col min="13085" max="13085" width="6.375" style="18" customWidth="1"/>
    <col min="13086" max="13086" width="7.875" style="18" customWidth="1"/>
    <col min="13087" max="13087" width="7.75" style="18" customWidth="1"/>
    <col min="13088" max="13091" width="6.5" style="18" customWidth="1"/>
    <col min="13092" max="13092" width="6.875" style="18" customWidth="1"/>
    <col min="13093" max="13093" width="9" style="18"/>
    <col min="13094" max="13094" width="6.125" style="18" customWidth="1"/>
    <col min="13095" max="13095" width="7.5" style="18" customWidth="1"/>
    <col min="13096" max="13096" width="7.625" style="18" customWidth="1"/>
    <col min="13097" max="13097" width="7.75" style="18" customWidth="1"/>
    <col min="13098" max="13098" width="10.125" style="18" bestFit="1" customWidth="1"/>
    <col min="13099" max="13099" width="12" style="18" customWidth="1"/>
    <col min="13100" max="13100" width="10.25" style="18" bestFit="1" customWidth="1"/>
    <col min="13101" max="13101" width="8.75" style="18" bestFit="1" customWidth="1"/>
    <col min="13102" max="13102" width="7.75" style="18" customWidth="1"/>
    <col min="13103" max="13103" width="9.125" style="18" customWidth="1"/>
    <col min="13104" max="13104" width="9.875" style="18" customWidth="1"/>
    <col min="13105" max="13105" width="7.75" style="18" customWidth="1"/>
    <col min="13106" max="13106" width="9.375" style="18" customWidth="1"/>
    <col min="13107" max="13107" width="9" style="18"/>
    <col min="13108" max="13108" width="5.875" style="18" customWidth="1"/>
    <col min="13109" max="13109" width="7.125" style="18" customWidth="1"/>
    <col min="13110" max="13110" width="8.125" style="18" customWidth="1"/>
    <col min="13111" max="13111" width="10.25" style="18" customWidth="1"/>
    <col min="13112" max="13332" width="9" style="18"/>
    <col min="13333" max="13333" width="36.875" style="18" bestFit="1" customWidth="1"/>
    <col min="13334" max="13334" width="7.125" style="18" customWidth="1"/>
    <col min="13335" max="13335" width="6" style="18" customWidth="1"/>
    <col min="13336" max="13336" width="5.75" style="18" customWidth="1"/>
    <col min="13337" max="13337" width="10.5" style="18" customWidth="1"/>
    <col min="13338" max="13338" width="7.5" style="18" customWidth="1"/>
    <col min="13339" max="13339" width="6.375" style="18" customWidth="1"/>
    <col min="13340" max="13340" width="6.5" style="18" customWidth="1"/>
    <col min="13341" max="13341" width="6.375" style="18" customWidth="1"/>
    <col min="13342" max="13342" width="7.875" style="18" customWidth="1"/>
    <col min="13343" max="13343" width="7.75" style="18" customWidth="1"/>
    <col min="13344" max="13347" width="6.5" style="18" customWidth="1"/>
    <col min="13348" max="13348" width="6.875" style="18" customWidth="1"/>
    <col min="13349" max="13349" width="9" style="18"/>
    <col min="13350" max="13350" width="6.125" style="18" customWidth="1"/>
    <col min="13351" max="13351" width="7.5" style="18" customWidth="1"/>
    <col min="13352" max="13352" width="7.625" style="18" customWidth="1"/>
    <col min="13353" max="13353" width="7.75" style="18" customWidth="1"/>
    <col min="13354" max="13354" width="10.125" style="18" bestFit="1" customWidth="1"/>
    <col min="13355" max="13355" width="12" style="18" customWidth="1"/>
    <col min="13356" max="13356" width="10.25" style="18" bestFit="1" customWidth="1"/>
    <col min="13357" max="13357" width="8.75" style="18" bestFit="1" customWidth="1"/>
    <col min="13358" max="13358" width="7.75" style="18" customWidth="1"/>
    <col min="13359" max="13359" width="9.125" style="18" customWidth="1"/>
    <col min="13360" max="13360" width="9.875" style="18" customWidth="1"/>
    <col min="13361" max="13361" width="7.75" style="18" customWidth="1"/>
    <col min="13362" max="13362" width="9.375" style="18" customWidth="1"/>
    <col min="13363" max="13363" width="9" style="18"/>
    <col min="13364" max="13364" width="5.875" style="18" customWidth="1"/>
    <col min="13365" max="13365" width="7.125" style="18" customWidth="1"/>
    <col min="13366" max="13366" width="8.125" style="18" customWidth="1"/>
    <col min="13367" max="13367" width="10.25" style="18" customWidth="1"/>
    <col min="13368" max="13588" width="9" style="18"/>
    <col min="13589" max="13589" width="36.875" style="18" bestFit="1" customWidth="1"/>
    <col min="13590" max="13590" width="7.125" style="18" customWidth="1"/>
    <col min="13591" max="13591" width="6" style="18" customWidth="1"/>
    <col min="13592" max="13592" width="5.75" style="18" customWidth="1"/>
    <col min="13593" max="13593" width="10.5" style="18" customWidth="1"/>
    <col min="13594" max="13594" width="7.5" style="18" customWidth="1"/>
    <col min="13595" max="13595" width="6.375" style="18" customWidth="1"/>
    <col min="13596" max="13596" width="6.5" style="18" customWidth="1"/>
    <col min="13597" max="13597" width="6.375" style="18" customWidth="1"/>
    <col min="13598" max="13598" width="7.875" style="18" customWidth="1"/>
    <col min="13599" max="13599" width="7.75" style="18" customWidth="1"/>
    <col min="13600" max="13603" width="6.5" style="18" customWidth="1"/>
    <col min="13604" max="13604" width="6.875" style="18" customWidth="1"/>
    <col min="13605" max="13605" width="9" style="18"/>
    <col min="13606" max="13606" width="6.125" style="18" customWidth="1"/>
    <col min="13607" max="13607" width="7.5" style="18" customWidth="1"/>
    <col min="13608" max="13608" width="7.625" style="18" customWidth="1"/>
    <col min="13609" max="13609" width="7.75" style="18" customWidth="1"/>
    <col min="13610" max="13610" width="10.125" style="18" bestFit="1" customWidth="1"/>
    <col min="13611" max="13611" width="12" style="18" customWidth="1"/>
    <col min="13612" max="13612" width="10.25" style="18" bestFit="1" customWidth="1"/>
    <col min="13613" max="13613" width="8.75" style="18" bestFit="1" customWidth="1"/>
    <col min="13614" max="13614" width="7.75" style="18" customWidth="1"/>
    <col min="13615" max="13615" width="9.125" style="18" customWidth="1"/>
    <col min="13616" max="13616" width="9.875" style="18" customWidth="1"/>
    <col min="13617" max="13617" width="7.75" style="18" customWidth="1"/>
    <col min="13618" max="13618" width="9.375" style="18" customWidth="1"/>
    <col min="13619" max="13619" width="9" style="18"/>
    <col min="13620" max="13620" width="5.875" style="18" customWidth="1"/>
    <col min="13621" max="13621" width="7.125" style="18" customWidth="1"/>
    <col min="13622" max="13622" width="8.125" style="18" customWidth="1"/>
    <col min="13623" max="13623" width="10.25" style="18" customWidth="1"/>
    <col min="13624" max="13844" width="9" style="18"/>
    <col min="13845" max="13845" width="36.875" style="18" bestFit="1" customWidth="1"/>
    <col min="13846" max="13846" width="7.125" style="18" customWidth="1"/>
    <col min="13847" max="13847" width="6" style="18" customWidth="1"/>
    <col min="13848" max="13848" width="5.75" style="18" customWidth="1"/>
    <col min="13849" max="13849" width="10.5" style="18" customWidth="1"/>
    <col min="13850" max="13850" width="7.5" style="18" customWidth="1"/>
    <col min="13851" max="13851" width="6.375" style="18" customWidth="1"/>
    <col min="13852" max="13852" width="6.5" style="18" customWidth="1"/>
    <col min="13853" max="13853" width="6.375" style="18" customWidth="1"/>
    <col min="13854" max="13854" width="7.875" style="18" customWidth="1"/>
    <col min="13855" max="13855" width="7.75" style="18" customWidth="1"/>
    <col min="13856" max="13859" width="6.5" style="18" customWidth="1"/>
    <col min="13860" max="13860" width="6.875" style="18" customWidth="1"/>
    <col min="13861" max="13861" width="9" style="18"/>
    <col min="13862" max="13862" width="6.125" style="18" customWidth="1"/>
    <col min="13863" max="13863" width="7.5" style="18" customWidth="1"/>
    <col min="13864" max="13864" width="7.625" style="18" customWidth="1"/>
    <col min="13865" max="13865" width="7.75" style="18" customWidth="1"/>
    <col min="13866" max="13866" width="10.125" style="18" bestFit="1" customWidth="1"/>
    <col min="13867" max="13867" width="12" style="18" customWidth="1"/>
    <col min="13868" max="13868" width="10.25" style="18" bestFit="1" customWidth="1"/>
    <col min="13869" max="13869" width="8.75" style="18" bestFit="1" customWidth="1"/>
    <col min="13870" max="13870" width="7.75" style="18" customWidth="1"/>
    <col min="13871" max="13871" width="9.125" style="18" customWidth="1"/>
    <col min="13872" max="13872" width="9.875" style="18" customWidth="1"/>
    <col min="13873" max="13873" width="7.75" style="18" customWidth="1"/>
    <col min="13874" max="13874" width="9.375" style="18" customWidth="1"/>
    <col min="13875" max="13875" width="9" style="18"/>
    <col min="13876" max="13876" width="5.875" style="18" customWidth="1"/>
    <col min="13877" max="13877" width="7.125" style="18" customWidth="1"/>
    <col min="13878" max="13878" width="8.125" style="18" customWidth="1"/>
    <col min="13879" max="13879" width="10.25" style="18" customWidth="1"/>
    <col min="13880" max="14100" width="9" style="18"/>
    <col min="14101" max="14101" width="36.875" style="18" bestFit="1" customWidth="1"/>
    <col min="14102" max="14102" width="7.125" style="18" customWidth="1"/>
    <col min="14103" max="14103" width="6" style="18" customWidth="1"/>
    <col min="14104" max="14104" width="5.75" style="18" customWidth="1"/>
    <col min="14105" max="14105" width="10.5" style="18" customWidth="1"/>
    <col min="14106" max="14106" width="7.5" style="18" customWidth="1"/>
    <col min="14107" max="14107" width="6.375" style="18" customWidth="1"/>
    <col min="14108" max="14108" width="6.5" style="18" customWidth="1"/>
    <col min="14109" max="14109" width="6.375" style="18" customWidth="1"/>
    <col min="14110" max="14110" width="7.875" style="18" customWidth="1"/>
    <col min="14111" max="14111" width="7.75" style="18" customWidth="1"/>
    <col min="14112" max="14115" width="6.5" style="18" customWidth="1"/>
    <col min="14116" max="14116" width="6.875" style="18" customWidth="1"/>
    <col min="14117" max="14117" width="9" style="18"/>
    <col min="14118" max="14118" width="6.125" style="18" customWidth="1"/>
    <col min="14119" max="14119" width="7.5" style="18" customWidth="1"/>
    <col min="14120" max="14120" width="7.625" style="18" customWidth="1"/>
    <col min="14121" max="14121" width="7.75" style="18" customWidth="1"/>
    <col min="14122" max="14122" width="10.125" style="18" bestFit="1" customWidth="1"/>
    <col min="14123" max="14123" width="12" style="18" customWidth="1"/>
    <col min="14124" max="14124" width="10.25" style="18" bestFit="1" customWidth="1"/>
    <col min="14125" max="14125" width="8.75" style="18" bestFit="1" customWidth="1"/>
    <col min="14126" max="14126" width="7.75" style="18" customWidth="1"/>
    <col min="14127" max="14127" width="9.125" style="18" customWidth="1"/>
    <col min="14128" max="14128" width="9.875" style="18" customWidth="1"/>
    <col min="14129" max="14129" width="7.75" style="18" customWidth="1"/>
    <col min="14130" max="14130" width="9.375" style="18" customWidth="1"/>
    <col min="14131" max="14131" width="9" style="18"/>
    <col min="14132" max="14132" width="5.875" style="18" customWidth="1"/>
    <col min="14133" max="14133" width="7.125" style="18" customWidth="1"/>
    <col min="14134" max="14134" width="8.125" style="18" customWidth="1"/>
    <col min="14135" max="14135" width="10.25" style="18" customWidth="1"/>
    <col min="14136" max="14356" width="9" style="18"/>
    <col min="14357" max="14357" width="36.875" style="18" bestFit="1" customWidth="1"/>
    <col min="14358" max="14358" width="7.125" style="18" customWidth="1"/>
    <col min="14359" max="14359" width="6" style="18" customWidth="1"/>
    <col min="14360" max="14360" width="5.75" style="18" customWidth="1"/>
    <col min="14361" max="14361" width="10.5" style="18" customWidth="1"/>
    <col min="14362" max="14362" width="7.5" style="18" customWidth="1"/>
    <col min="14363" max="14363" width="6.375" style="18" customWidth="1"/>
    <col min="14364" max="14364" width="6.5" style="18" customWidth="1"/>
    <col min="14365" max="14365" width="6.375" style="18" customWidth="1"/>
    <col min="14366" max="14366" width="7.875" style="18" customWidth="1"/>
    <col min="14367" max="14367" width="7.75" style="18" customWidth="1"/>
    <col min="14368" max="14371" width="6.5" style="18" customWidth="1"/>
    <col min="14372" max="14372" width="6.875" style="18" customWidth="1"/>
    <col min="14373" max="14373" width="9" style="18"/>
    <col min="14374" max="14374" width="6.125" style="18" customWidth="1"/>
    <col min="14375" max="14375" width="7.5" style="18" customWidth="1"/>
    <col min="14376" max="14376" width="7.625" style="18" customWidth="1"/>
    <col min="14377" max="14377" width="7.75" style="18" customWidth="1"/>
    <col min="14378" max="14378" width="10.125" style="18" bestFit="1" customWidth="1"/>
    <col min="14379" max="14379" width="12" style="18" customWidth="1"/>
    <col min="14380" max="14380" width="10.25" style="18" bestFit="1" customWidth="1"/>
    <col min="14381" max="14381" width="8.75" style="18" bestFit="1" customWidth="1"/>
    <col min="14382" max="14382" width="7.75" style="18" customWidth="1"/>
    <col min="14383" max="14383" width="9.125" style="18" customWidth="1"/>
    <col min="14384" max="14384" width="9.875" style="18" customWidth="1"/>
    <col min="14385" max="14385" width="7.75" style="18" customWidth="1"/>
    <col min="14386" max="14386" width="9.375" style="18" customWidth="1"/>
    <col min="14387" max="14387" width="9" style="18"/>
    <col min="14388" max="14388" width="5.875" style="18" customWidth="1"/>
    <col min="14389" max="14389" width="7.125" style="18" customWidth="1"/>
    <col min="14390" max="14390" width="8.125" style="18" customWidth="1"/>
    <col min="14391" max="14391" width="10.25" style="18" customWidth="1"/>
    <col min="14392" max="14612" width="9" style="18"/>
    <col min="14613" max="14613" width="36.875" style="18" bestFit="1" customWidth="1"/>
    <col min="14614" max="14614" width="7.125" style="18" customWidth="1"/>
    <col min="14615" max="14615" width="6" style="18" customWidth="1"/>
    <col min="14616" max="14616" width="5.75" style="18" customWidth="1"/>
    <col min="14617" max="14617" width="10.5" style="18" customWidth="1"/>
    <col min="14618" max="14618" width="7.5" style="18" customWidth="1"/>
    <col min="14619" max="14619" width="6.375" style="18" customWidth="1"/>
    <col min="14620" max="14620" width="6.5" style="18" customWidth="1"/>
    <col min="14621" max="14621" width="6.375" style="18" customWidth="1"/>
    <col min="14622" max="14622" width="7.875" style="18" customWidth="1"/>
    <col min="14623" max="14623" width="7.75" style="18" customWidth="1"/>
    <col min="14624" max="14627" width="6.5" style="18" customWidth="1"/>
    <col min="14628" max="14628" width="6.875" style="18" customWidth="1"/>
    <col min="14629" max="14629" width="9" style="18"/>
    <col min="14630" max="14630" width="6.125" style="18" customWidth="1"/>
    <col min="14631" max="14631" width="7.5" style="18" customWidth="1"/>
    <col min="14632" max="14632" width="7.625" style="18" customWidth="1"/>
    <col min="14633" max="14633" width="7.75" style="18" customWidth="1"/>
    <col min="14634" max="14634" width="10.125" style="18" bestFit="1" customWidth="1"/>
    <col min="14635" max="14635" width="12" style="18" customWidth="1"/>
    <col min="14636" max="14636" width="10.25" style="18" bestFit="1" customWidth="1"/>
    <col min="14637" max="14637" width="8.75" style="18" bestFit="1" customWidth="1"/>
    <col min="14638" max="14638" width="7.75" style="18" customWidth="1"/>
    <col min="14639" max="14639" width="9.125" style="18" customWidth="1"/>
    <col min="14640" max="14640" width="9.875" style="18" customWidth="1"/>
    <col min="14641" max="14641" width="7.75" style="18" customWidth="1"/>
    <col min="14642" max="14642" width="9.375" style="18" customWidth="1"/>
    <col min="14643" max="14643" width="9" style="18"/>
    <col min="14644" max="14644" width="5.875" style="18" customWidth="1"/>
    <col min="14645" max="14645" width="7.125" style="18" customWidth="1"/>
    <col min="14646" max="14646" width="8.125" style="18" customWidth="1"/>
    <col min="14647" max="14647" width="10.25" style="18" customWidth="1"/>
    <col min="14648" max="14868" width="9" style="18"/>
    <col min="14869" max="14869" width="36.875" style="18" bestFit="1" customWidth="1"/>
    <col min="14870" max="14870" width="7.125" style="18" customWidth="1"/>
    <col min="14871" max="14871" width="6" style="18" customWidth="1"/>
    <col min="14872" max="14872" width="5.75" style="18" customWidth="1"/>
    <col min="14873" max="14873" width="10.5" style="18" customWidth="1"/>
    <col min="14874" max="14874" width="7.5" style="18" customWidth="1"/>
    <col min="14875" max="14875" width="6.375" style="18" customWidth="1"/>
    <col min="14876" max="14876" width="6.5" style="18" customWidth="1"/>
    <col min="14877" max="14877" width="6.375" style="18" customWidth="1"/>
    <col min="14878" max="14878" width="7.875" style="18" customWidth="1"/>
    <col min="14879" max="14879" width="7.75" style="18" customWidth="1"/>
    <col min="14880" max="14883" width="6.5" style="18" customWidth="1"/>
    <col min="14884" max="14884" width="6.875" style="18" customWidth="1"/>
    <col min="14885" max="14885" width="9" style="18"/>
    <col min="14886" max="14886" width="6.125" style="18" customWidth="1"/>
    <col min="14887" max="14887" width="7.5" style="18" customWidth="1"/>
    <col min="14888" max="14888" width="7.625" style="18" customWidth="1"/>
    <col min="14889" max="14889" width="7.75" style="18" customWidth="1"/>
    <col min="14890" max="14890" width="10.125" style="18" bestFit="1" customWidth="1"/>
    <col min="14891" max="14891" width="12" style="18" customWidth="1"/>
    <col min="14892" max="14892" width="10.25" style="18" bestFit="1" customWidth="1"/>
    <col min="14893" max="14893" width="8.75" style="18" bestFit="1" customWidth="1"/>
    <col min="14894" max="14894" width="7.75" style="18" customWidth="1"/>
    <col min="14895" max="14895" width="9.125" style="18" customWidth="1"/>
    <col min="14896" max="14896" width="9.875" style="18" customWidth="1"/>
    <col min="14897" max="14897" width="7.75" style="18" customWidth="1"/>
    <col min="14898" max="14898" width="9.375" style="18" customWidth="1"/>
    <col min="14899" max="14899" width="9" style="18"/>
    <col min="14900" max="14900" width="5.875" style="18" customWidth="1"/>
    <col min="14901" max="14901" width="7.125" style="18" customWidth="1"/>
    <col min="14902" max="14902" width="8.125" style="18" customWidth="1"/>
    <col min="14903" max="14903" width="10.25" style="18" customWidth="1"/>
    <col min="14904" max="15124" width="9" style="18"/>
    <col min="15125" max="15125" width="36.875" style="18" bestFit="1" customWidth="1"/>
    <col min="15126" max="15126" width="7.125" style="18" customWidth="1"/>
    <col min="15127" max="15127" width="6" style="18" customWidth="1"/>
    <col min="15128" max="15128" width="5.75" style="18" customWidth="1"/>
    <col min="15129" max="15129" width="10.5" style="18" customWidth="1"/>
    <col min="15130" max="15130" width="7.5" style="18" customWidth="1"/>
    <col min="15131" max="15131" width="6.375" style="18" customWidth="1"/>
    <col min="15132" max="15132" width="6.5" style="18" customWidth="1"/>
    <col min="15133" max="15133" width="6.375" style="18" customWidth="1"/>
    <col min="15134" max="15134" width="7.875" style="18" customWidth="1"/>
    <col min="15135" max="15135" width="7.75" style="18" customWidth="1"/>
    <col min="15136" max="15139" width="6.5" style="18" customWidth="1"/>
    <col min="15140" max="15140" width="6.875" style="18" customWidth="1"/>
    <col min="15141" max="15141" width="9" style="18"/>
    <col min="15142" max="15142" width="6.125" style="18" customWidth="1"/>
    <col min="15143" max="15143" width="7.5" style="18" customWidth="1"/>
    <col min="15144" max="15144" width="7.625" style="18" customWidth="1"/>
    <col min="15145" max="15145" width="7.75" style="18" customWidth="1"/>
    <col min="15146" max="15146" width="10.125" style="18" bestFit="1" customWidth="1"/>
    <col min="15147" max="15147" width="12" style="18" customWidth="1"/>
    <col min="15148" max="15148" width="10.25" style="18" bestFit="1" customWidth="1"/>
    <col min="15149" max="15149" width="8.75" style="18" bestFit="1" customWidth="1"/>
    <col min="15150" max="15150" width="7.75" style="18" customWidth="1"/>
    <col min="15151" max="15151" width="9.125" style="18" customWidth="1"/>
    <col min="15152" max="15152" width="9.875" style="18" customWidth="1"/>
    <col min="15153" max="15153" width="7.75" style="18" customWidth="1"/>
    <col min="15154" max="15154" width="9.375" style="18" customWidth="1"/>
    <col min="15155" max="15155" width="9" style="18"/>
    <col min="15156" max="15156" width="5.875" style="18" customWidth="1"/>
    <col min="15157" max="15157" width="7.125" style="18" customWidth="1"/>
    <col min="15158" max="15158" width="8.125" style="18" customWidth="1"/>
    <col min="15159" max="15159" width="10.25" style="18" customWidth="1"/>
    <col min="15160" max="15380" width="9" style="18"/>
    <col min="15381" max="15381" width="36.875" style="18" bestFit="1" customWidth="1"/>
    <col min="15382" max="15382" width="7.125" style="18" customWidth="1"/>
    <col min="15383" max="15383" width="6" style="18" customWidth="1"/>
    <col min="15384" max="15384" width="5.75" style="18" customWidth="1"/>
    <col min="15385" max="15385" width="10.5" style="18" customWidth="1"/>
    <col min="15386" max="15386" width="7.5" style="18" customWidth="1"/>
    <col min="15387" max="15387" width="6.375" style="18" customWidth="1"/>
    <col min="15388" max="15388" width="6.5" style="18" customWidth="1"/>
    <col min="15389" max="15389" width="6.375" style="18" customWidth="1"/>
    <col min="15390" max="15390" width="7.875" style="18" customWidth="1"/>
    <col min="15391" max="15391" width="7.75" style="18" customWidth="1"/>
    <col min="15392" max="15395" width="6.5" style="18" customWidth="1"/>
    <col min="15396" max="15396" width="6.875" style="18" customWidth="1"/>
    <col min="15397" max="15397" width="9" style="18"/>
    <col min="15398" max="15398" width="6.125" style="18" customWidth="1"/>
    <col min="15399" max="15399" width="7.5" style="18" customWidth="1"/>
    <col min="15400" max="15400" width="7.625" style="18" customWidth="1"/>
    <col min="15401" max="15401" width="7.75" style="18" customWidth="1"/>
    <col min="15402" max="15402" width="10.125" style="18" bestFit="1" customWidth="1"/>
    <col min="15403" max="15403" width="12" style="18" customWidth="1"/>
    <col min="15404" max="15404" width="10.25" style="18" bestFit="1" customWidth="1"/>
    <col min="15405" max="15405" width="8.75" style="18" bestFit="1" customWidth="1"/>
    <col min="15406" max="15406" width="7.75" style="18" customWidth="1"/>
    <col min="15407" max="15407" width="9.125" style="18" customWidth="1"/>
    <col min="15408" max="15408" width="9.875" style="18" customWidth="1"/>
    <col min="15409" max="15409" width="7.75" style="18" customWidth="1"/>
    <col min="15410" max="15410" width="9.375" style="18" customWidth="1"/>
    <col min="15411" max="15411" width="9" style="18"/>
    <col min="15412" max="15412" width="5.875" style="18" customWidth="1"/>
    <col min="15413" max="15413" width="7.125" style="18" customWidth="1"/>
    <col min="15414" max="15414" width="8.125" style="18" customWidth="1"/>
    <col min="15415" max="15415" width="10.25" style="18" customWidth="1"/>
    <col min="15416" max="15636" width="9" style="18"/>
    <col min="15637" max="15637" width="36.875" style="18" bestFit="1" customWidth="1"/>
    <col min="15638" max="15638" width="7.125" style="18" customWidth="1"/>
    <col min="15639" max="15639" width="6" style="18" customWidth="1"/>
    <col min="15640" max="15640" width="5.75" style="18" customWidth="1"/>
    <col min="15641" max="15641" width="10.5" style="18" customWidth="1"/>
    <col min="15642" max="15642" width="7.5" style="18" customWidth="1"/>
    <col min="15643" max="15643" width="6.375" style="18" customWidth="1"/>
    <col min="15644" max="15644" width="6.5" style="18" customWidth="1"/>
    <col min="15645" max="15645" width="6.375" style="18" customWidth="1"/>
    <col min="15646" max="15646" width="7.875" style="18" customWidth="1"/>
    <col min="15647" max="15647" width="7.75" style="18" customWidth="1"/>
    <col min="15648" max="15651" width="6.5" style="18" customWidth="1"/>
    <col min="15652" max="15652" width="6.875" style="18" customWidth="1"/>
    <col min="15653" max="15653" width="9" style="18"/>
    <col min="15654" max="15654" width="6.125" style="18" customWidth="1"/>
    <col min="15655" max="15655" width="7.5" style="18" customWidth="1"/>
    <col min="15656" max="15656" width="7.625" style="18" customWidth="1"/>
    <col min="15657" max="15657" width="7.75" style="18" customWidth="1"/>
    <col min="15658" max="15658" width="10.125" style="18" bestFit="1" customWidth="1"/>
    <col min="15659" max="15659" width="12" style="18" customWidth="1"/>
    <col min="15660" max="15660" width="10.25" style="18" bestFit="1" customWidth="1"/>
    <col min="15661" max="15661" width="8.75" style="18" bestFit="1" customWidth="1"/>
    <col min="15662" max="15662" width="7.75" style="18" customWidth="1"/>
    <col min="15663" max="15663" width="9.125" style="18" customWidth="1"/>
    <col min="15664" max="15664" width="9.875" style="18" customWidth="1"/>
    <col min="15665" max="15665" width="7.75" style="18" customWidth="1"/>
    <col min="15666" max="15666" width="9.375" style="18" customWidth="1"/>
    <col min="15667" max="15667" width="9" style="18"/>
    <col min="15668" max="15668" width="5.875" style="18" customWidth="1"/>
    <col min="15669" max="15669" width="7.125" style="18" customWidth="1"/>
    <col min="15670" max="15670" width="8.125" style="18" customWidth="1"/>
    <col min="15671" max="15671" width="10.25" style="18" customWidth="1"/>
    <col min="15672" max="15892" width="9" style="18"/>
    <col min="15893" max="15893" width="36.875" style="18" bestFit="1" customWidth="1"/>
    <col min="15894" max="15894" width="7.125" style="18" customWidth="1"/>
    <col min="15895" max="15895" width="6" style="18" customWidth="1"/>
    <col min="15896" max="15896" width="5.75" style="18" customWidth="1"/>
    <col min="15897" max="15897" width="10.5" style="18" customWidth="1"/>
    <col min="15898" max="15898" width="7.5" style="18" customWidth="1"/>
    <col min="15899" max="15899" width="6.375" style="18" customWidth="1"/>
    <col min="15900" max="15900" width="6.5" style="18" customWidth="1"/>
    <col min="15901" max="15901" width="6.375" style="18" customWidth="1"/>
    <col min="15902" max="15902" width="7.875" style="18" customWidth="1"/>
    <col min="15903" max="15903" width="7.75" style="18" customWidth="1"/>
    <col min="15904" max="15907" width="6.5" style="18" customWidth="1"/>
    <col min="15908" max="15908" width="6.875" style="18" customWidth="1"/>
    <col min="15909" max="15909" width="9" style="18"/>
    <col min="15910" max="15910" width="6.125" style="18" customWidth="1"/>
    <col min="15911" max="15911" width="7.5" style="18" customWidth="1"/>
    <col min="15912" max="15912" width="7.625" style="18" customWidth="1"/>
    <col min="15913" max="15913" width="7.75" style="18" customWidth="1"/>
    <col min="15914" max="15914" width="10.125" style="18" bestFit="1" customWidth="1"/>
    <col min="15915" max="15915" width="12" style="18" customWidth="1"/>
    <col min="15916" max="15916" width="10.25" style="18" bestFit="1" customWidth="1"/>
    <col min="15917" max="15917" width="8.75" style="18" bestFit="1" customWidth="1"/>
    <col min="15918" max="15918" width="7.75" style="18" customWidth="1"/>
    <col min="15919" max="15919" width="9.125" style="18" customWidth="1"/>
    <col min="15920" max="15920" width="9.875" style="18" customWidth="1"/>
    <col min="15921" max="15921" width="7.75" style="18" customWidth="1"/>
    <col min="15922" max="15922" width="9.375" style="18" customWidth="1"/>
    <col min="15923" max="15923" width="9" style="18"/>
    <col min="15924" max="15924" width="5.875" style="18" customWidth="1"/>
    <col min="15925" max="15925" width="7.125" style="18" customWidth="1"/>
    <col min="15926" max="15926" width="8.125" style="18" customWidth="1"/>
    <col min="15927" max="15927" width="10.25" style="18" customWidth="1"/>
    <col min="15928" max="16148" width="9" style="18"/>
    <col min="16149" max="16149" width="36.875" style="18" bestFit="1" customWidth="1"/>
    <col min="16150" max="16150" width="7.125" style="18" customWidth="1"/>
    <col min="16151" max="16151" width="6" style="18" customWidth="1"/>
    <col min="16152" max="16152" width="5.75" style="18" customWidth="1"/>
    <col min="16153" max="16153" width="10.5" style="18" customWidth="1"/>
    <col min="16154" max="16154" width="7.5" style="18" customWidth="1"/>
    <col min="16155" max="16155" width="6.375" style="18" customWidth="1"/>
    <col min="16156" max="16156" width="6.5" style="18" customWidth="1"/>
    <col min="16157" max="16157" width="6.375" style="18" customWidth="1"/>
    <col min="16158" max="16158" width="7.875" style="18" customWidth="1"/>
    <col min="16159" max="16159" width="7.75" style="18" customWidth="1"/>
    <col min="16160" max="16163" width="6.5" style="18" customWidth="1"/>
    <col min="16164" max="16164" width="6.875" style="18" customWidth="1"/>
    <col min="16165" max="16165" width="9" style="18"/>
    <col min="16166" max="16166" width="6.125" style="18" customWidth="1"/>
    <col min="16167" max="16167" width="7.5" style="18" customWidth="1"/>
    <col min="16168" max="16168" width="7.625" style="18" customWidth="1"/>
    <col min="16169" max="16169" width="7.75" style="18" customWidth="1"/>
    <col min="16170" max="16170" width="10.125" style="18" bestFit="1" customWidth="1"/>
    <col min="16171" max="16171" width="12" style="18" customWidth="1"/>
    <col min="16172" max="16172" width="10.25" style="18" bestFit="1" customWidth="1"/>
    <col min="16173" max="16173" width="8.75" style="18" bestFit="1" customWidth="1"/>
    <col min="16174" max="16174" width="7.75" style="18" customWidth="1"/>
    <col min="16175" max="16175" width="9.125" style="18" customWidth="1"/>
    <col min="16176" max="16176" width="9.875" style="18" customWidth="1"/>
    <col min="16177" max="16177" width="7.75" style="18" customWidth="1"/>
    <col min="16178" max="16178" width="9.375" style="18" customWidth="1"/>
    <col min="16179" max="16179" width="9" style="18"/>
    <col min="16180" max="16180" width="5.875" style="18" customWidth="1"/>
    <col min="16181" max="16181" width="7.125" style="18" customWidth="1"/>
    <col min="16182" max="16182" width="8.125" style="18" customWidth="1"/>
    <col min="16183" max="16183" width="10.25" style="18" customWidth="1"/>
    <col min="16184" max="16384" width="9" style="18"/>
  </cols>
  <sheetData>
    <row r="1" spans="1:102" ht="18.75">
      <c r="BC1" s="21" t="s">
        <v>0</v>
      </c>
    </row>
    <row r="2" spans="1:102" ht="18.75">
      <c r="BC2" s="22" t="s">
        <v>1</v>
      </c>
    </row>
    <row r="3" spans="1:102" ht="18.75">
      <c r="BC3" s="22" t="s">
        <v>2</v>
      </c>
    </row>
    <row r="4" spans="1:102" ht="18.75">
      <c r="A4" s="180" t="s">
        <v>3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4"/>
      <c r="BS4" s="24"/>
      <c r="BT4" s="24"/>
      <c r="BU4" s="24"/>
      <c r="BV4" s="24"/>
      <c r="BW4" s="24"/>
      <c r="BX4" s="24"/>
      <c r="BY4" s="24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</row>
    <row r="5" spans="1:102" s="27" customFormat="1" ht="18.75" customHeight="1">
      <c r="A5" s="181" t="s">
        <v>512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26"/>
      <c r="BE5" s="26"/>
      <c r="BF5" s="26"/>
      <c r="BG5" s="26"/>
      <c r="BH5" s="26"/>
    </row>
    <row r="6" spans="1:102" s="27" customFormat="1" ht="18.7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6"/>
      <c r="BE6" s="26"/>
      <c r="BF6" s="26"/>
      <c r="BG6" s="26"/>
      <c r="BH6" s="26"/>
    </row>
    <row r="7" spans="1:102" ht="18.75">
      <c r="A7" s="182" t="s">
        <v>4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</row>
    <row r="8" spans="1:102">
      <c r="A8" s="183" t="s">
        <v>5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</row>
    <row r="9" spans="1:102" ht="18.7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5"/>
      <c r="BD9" s="25"/>
      <c r="BE9" s="24"/>
      <c r="BF9" s="24"/>
      <c r="BG9" s="24"/>
      <c r="BH9" s="25"/>
      <c r="BI9" s="24"/>
      <c r="BJ9" s="24"/>
      <c r="BK9" s="24"/>
      <c r="BL9" s="24"/>
      <c r="BM9" s="24"/>
      <c r="BN9" s="24"/>
      <c r="BO9" s="24"/>
      <c r="BP9" s="22"/>
      <c r="BQ9" s="24"/>
      <c r="BR9" s="25"/>
      <c r="BS9" s="25"/>
      <c r="BT9" s="25"/>
      <c r="BU9" s="24"/>
      <c r="BV9" s="24"/>
      <c r="BW9" s="24"/>
      <c r="BX9" s="24"/>
      <c r="BY9" s="24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ht="18.75">
      <c r="A10" s="184" t="s">
        <v>467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5"/>
      <c r="CW10" s="25"/>
      <c r="CX10" s="25"/>
    </row>
    <row r="11" spans="1:102" ht="18.7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5"/>
      <c r="CW11" s="25"/>
      <c r="CX11" s="25"/>
    </row>
    <row r="12" spans="1:102" ht="18.75">
      <c r="A12" s="184" t="s">
        <v>509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</row>
    <row r="13" spans="1:102">
      <c r="A13" s="185" t="s">
        <v>6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  <c r="AJ13" s="185"/>
      <c r="AK13" s="185"/>
      <c r="AL13" s="185"/>
      <c r="AM13" s="185"/>
      <c r="AN13" s="185"/>
      <c r="AO13" s="185"/>
      <c r="AP13" s="185"/>
      <c r="AQ13" s="185"/>
      <c r="AR13" s="185"/>
      <c r="AS13" s="185"/>
      <c r="AT13" s="185"/>
      <c r="AU13" s="185"/>
      <c r="AV13" s="185"/>
      <c r="AW13" s="185"/>
      <c r="AX13" s="185"/>
      <c r="AY13" s="185"/>
      <c r="AZ13" s="185"/>
      <c r="BA13" s="185"/>
      <c r="BB13" s="185"/>
      <c r="BC13" s="185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</row>
    <row r="14" spans="1:102" ht="16.5" thickBot="1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  <c r="AW14" s="186"/>
      <c r="AX14" s="186"/>
      <c r="AY14" s="186"/>
      <c r="AZ14" s="186"/>
      <c r="BA14" s="186"/>
      <c r="BB14" s="186"/>
      <c r="BC14" s="186"/>
    </row>
    <row r="15" spans="1:102" ht="21" customHeight="1" thickBot="1">
      <c r="A15" s="187" t="s">
        <v>7</v>
      </c>
      <c r="B15" s="189" t="s">
        <v>8</v>
      </c>
      <c r="C15" s="191" t="s">
        <v>9</v>
      </c>
      <c r="D15" s="194" t="s">
        <v>468</v>
      </c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6"/>
      <c r="AD15" s="194" t="s">
        <v>510</v>
      </c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6"/>
    </row>
    <row r="16" spans="1:102" ht="51.75" customHeight="1">
      <c r="A16" s="188"/>
      <c r="B16" s="190"/>
      <c r="C16" s="192"/>
      <c r="D16" s="111" t="s">
        <v>10</v>
      </c>
      <c r="E16" s="197" t="s">
        <v>11</v>
      </c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9"/>
      <c r="AD16" s="111" t="s">
        <v>10</v>
      </c>
      <c r="AE16" s="200" t="s">
        <v>11</v>
      </c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1"/>
    </row>
    <row r="17" spans="1:55" ht="22.5" customHeight="1">
      <c r="A17" s="188"/>
      <c r="B17" s="190"/>
      <c r="C17" s="192"/>
      <c r="D17" s="202" t="s">
        <v>12</v>
      </c>
      <c r="E17" s="176" t="s">
        <v>465</v>
      </c>
      <c r="F17" s="177"/>
      <c r="G17" s="177"/>
      <c r="H17" s="177"/>
      <c r="I17" s="178"/>
      <c r="J17" s="175" t="s">
        <v>13</v>
      </c>
      <c r="K17" s="175"/>
      <c r="L17" s="175"/>
      <c r="M17" s="175"/>
      <c r="N17" s="175"/>
      <c r="O17" s="175" t="s">
        <v>14</v>
      </c>
      <c r="P17" s="175"/>
      <c r="Q17" s="175"/>
      <c r="R17" s="175"/>
      <c r="S17" s="175"/>
      <c r="T17" s="179" t="s">
        <v>15</v>
      </c>
      <c r="U17" s="179"/>
      <c r="V17" s="179"/>
      <c r="W17" s="179"/>
      <c r="X17" s="179"/>
      <c r="Y17" s="205" t="s">
        <v>16</v>
      </c>
      <c r="Z17" s="205"/>
      <c r="AA17" s="205"/>
      <c r="AB17" s="205"/>
      <c r="AC17" s="206"/>
      <c r="AD17" s="202" t="s">
        <v>12</v>
      </c>
      <c r="AE17" s="177" t="s">
        <v>466</v>
      </c>
      <c r="AF17" s="177"/>
      <c r="AG17" s="177"/>
      <c r="AH17" s="177"/>
      <c r="AI17" s="178"/>
      <c r="AJ17" s="175" t="s">
        <v>13</v>
      </c>
      <c r="AK17" s="175"/>
      <c r="AL17" s="175"/>
      <c r="AM17" s="175"/>
      <c r="AN17" s="175"/>
      <c r="AO17" s="175" t="s">
        <v>14</v>
      </c>
      <c r="AP17" s="175"/>
      <c r="AQ17" s="175"/>
      <c r="AR17" s="175"/>
      <c r="AS17" s="175"/>
      <c r="AT17" s="204" t="s">
        <v>15</v>
      </c>
      <c r="AU17" s="204"/>
      <c r="AV17" s="204"/>
      <c r="AW17" s="204"/>
      <c r="AX17" s="204"/>
      <c r="AY17" s="205" t="s">
        <v>16</v>
      </c>
      <c r="AZ17" s="205"/>
      <c r="BA17" s="205"/>
      <c r="BB17" s="205"/>
      <c r="BC17" s="206"/>
    </row>
    <row r="18" spans="1:55" ht="222" customHeight="1" thickBot="1">
      <c r="A18" s="188"/>
      <c r="B18" s="190"/>
      <c r="C18" s="193"/>
      <c r="D18" s="203"/>
      <c r="E18" s="58" t="s">
        <v>17</v>
      </c>
      <c r="F18" s="35" t="s">
        <v>18</v>
      </c>
      <c r="G18" s="35" t="s">
        <v>19</v>
      </c>
      <c r="H18" s="35" t="s">
        <v>20</v>
      </c>
      <c r="I18" s="35" t="s">
        <v>21</v>
      </c>
      <c r="J18" s="34" t="s">
        <v>17</v>
      </c>
      <c r="K18" s="34" t="s">
        <v>18</v>
      </c>
      <c r="L18" s="34" t="s">
        <v>19</v>
      </c>
      <c r="M18" s="34" t="s">
        <v>20</v>
      </c>
      <c r="N18" s="34" t="s">
        <v>21</v>
      </c>
      <c r="O18" s="34" t="s">
        <v>17</v>
      </c>
      <c r="P18" s="34" t="s">
        <v>18</v>
      </c>
      <c r="Q18" s="34" t="s">
        <v>19</v>
      </c>
      <c r="R18" s="34" t="s">
        <v>20</v>
      </c>
      <c r="S18" s="34" t="s">
        <v>21</v>
      </c>
      <c r="T18" s="34" t="s">
        <v>17</v>
      </c>
      <c r="U18" s="34" t="s">
        <v>18</v>
      </c>
      <c r="V18" s="36" t="s">
        <v>19</v>
      </c>
      <c r="W18" s="161" t="s">
        <v>20</v>
      </c>
      <c r="X18" s="161" t="s">
        <v>21</v>
      </c>
      <c r="Y18" s="34" t="s">
        <v>17</v>
      </c>
      <c r="Z18" s="34" t="s">
        <v>18</v>
      </c>
      <c r="AA18" s="34" t="s">
        <v>19</v>
      </c>
      <c r="AB18" s="36" t="s">
        <v>20</v>
      </c>
      <c r="AC18" s="59" t="s">
        <v>21</v>
      </c>
      <c r="AD18" s="207"/>
      <c r="AE18" s="135" t="s">
        <v>17</v>
      </c>
      <c r="AF18" s="35" t="s">
        <v>18</v>
      </c>
      <c r="AG18" s="35" t="s">
        <v>19</v>
      </c>
      <c r="AH18" s="35" t="s">
        <v>20</v>
      </c>
      <c r="AI18" s="35" t="s">
        <v>21</v>
      </c>
      <c r="AJ18" s="34" t="s">
        <v>17</v>
      </c>
      <c r="AK18" s="34" t="s">
        <v>18</v>
      </c>
      <c r="AL18" s="34" t="s">
        <v>19</v>
      </c>
      <c r="AM18" s="34" t="s">
        <v>20</v>
      </c>
      <c r="AN18" s="34" t="s">
        <v>21</v>
      </c>
      <c r="AO18" s="34" t="s">
        <v>17</v>
      </c>
      <c r="AP18" s="34" t="s">
        <v>18</v>
      </c>
      <c r="AQ18" s="34" t="s">
        <v>19</v>
      </c>
      <c r="AR18" s="34" t="s">
        <v>20</v>
      </c>
      <c r="AS18" s="33" t="s">
        <v>21</v>
      </c>
      <c r="AT18" s="34" t="s">
        <v>17</v>
      </c>
      <c r="AU18" s="34" t="s">
        <v>18</v>
      </c>
      <c r="AV18" s="36" t="s">
        <v>19</v>
      </c>
      <c r="AW18" s="35" t="s">
        <v>20</v>
      </c>
      <c r="AX18" s="35" t="s">
        <v>21</v>
      </c>
      <c r="AY18" s="34" t="s">
        <v>17</v>
      </c>
      <c r="AZ18" s="34" t="s">
        <v>18</v>
      </c>
      <c r="BA18" s="34" t="s">
        <v>19</v>
      </c>
      <c r="BB18" s="34" t="s">
        <v>20</v>
      </c>
      <c r="BC18" s="134" t="s">
        <v>21</v>
      </c>
    </row>
    <row r="19" spans="1:55" s="31" customFormat="1">
      <c r="A19" s="113">
        <v>1</v>
      </c>
      <c r="B19" s="30">
        <v>2</v>
      </c>
      <c r="C19" s="57">
        <f>B19+1</f>
        <v>3</v>
      </c>
      <c r="D19" s="112">
        <v>4</v>
      </c>
      <c r="E19" s="60" t="s">
        <v>22</v>
      </c>
      <c r="F19" s="30" t="s">
        <v>23</v>
      </c>
      <c r="G19" s="30" t="s">
        <v>24</v>
      </c>
      <c r="H19" s="30" t="s">
        <v>25</v>
      </c>
      <c r="I19" s="30" t="s">
        <v>26</v>
      </c>
      <c r="J19" s="30" t="s">
        <v>27</v>
      </c>
      <c r="K19" s="30" t="s">
        <v>28</v>
      </c>
      <c r="L19" s="30" t="s">
        <v>29</v>
      </c>
      <c r="M19" s="30" t="s">
        <v>30</v>
      </c>
      <c r="N19" s="30" t="s">
        <v>31</v>
      </c>
      <c r="O19" s="30" t="s">
        <v>32</v>
      </c>
      <c r="P19" s="30" t="s">
        <v>33</v>
      </c>
      <c r="Q19" s="30" t="s">
        <v>34</v>
      </c>
      <c r="R19" s="30" t="s">
        <v>35</v>
      </c>
      <c r="S19" s="30" t="s">
        <v>36</v>
      </c>
      <c r="T19" s="30" t="s">
        <v>37</v>
      </c>
      <c r="U19" s="30" t="s">
        <v>38</v>
      </c>
      <c r="V19" s="30" t="s">
        <v>39</v>
      </c>
      <c r="W19" s="30" t="s">
        <v>40</v>
      </c>
      <c r="X19" s="30" t="s">
        <v>41</v>
      </c>
      <c r="Y19" s="30" t="s">
        <v>42</v>
      </c>
      <c r="Z19" s="30" t="s">
        <v>43</v>
      </c>
      <c r="AA19" s="30" t="s">
        <v>44</v>
      </c>
      <c r="AB19" s="30" t="s">
        <v>45</v>
      </c>
      <c r="AC19" s="61" t="s">
        <v>46</v>
      </c>
      <c r="AD19" s="136">
        <v>6</v>
      </c>
      <c r="AE19" s="30" t="s">
        <v>47</v>
      </c>
      <c r="AF19" s="30" t="s">
        <v>48</v>
      </c>
      <c r="AG19" s="30" t="s">
        <v>49</v>
      </c>
      <c r="AH19" s="30" t="s">
        <v>50</v>
      </c>
      <c r="AI19" s="30" t="s">
        <v>51</v>
      </c>
      <c r="AJ19" s="30" t="s">
        <v>52</v>
      </c>
      <c r="AK19" s="30" t="s">
        <v>53</v>
      </c>
      <c r="AL19" s="30" t="s">
        <v>54</v>
      </c>
      <c r="AM19" s="30" t="s">
        <v>55</v>
      </c>
      <c r="AN19" s="30" t="s">
        <v>56</v>
      </c>
      <c r="AO19" s="30" t="s">
        <v>57</v>
      </c>
      <c r="AP19" s="30" t="s">
        <v>58</v>
      </c>
      <c r="AQ19" s="30" t="s">
        <v>59</v>
      </c>
      <c r="AR19" s="30" t="s">
        <v>60</v>
      </c>
      <c r="AS19" s="30" t="s">
        <v>61</v>
      </c>
      <c r="AT19" s="30" t="s">
        <v>62</v>
      </c>
      <c r="AU19" s="30" t="s">
        <v>63</v>
      </c>
      <c r="AV19" s="30" t="s">
        <v>64</v>
      </c>
      <c r="AW19" s="30" t="s">
        <v>65</v>
      </c>
      <c r="AX19" s="30" t="s">
        <v>66</v>
      </c>
      <c r="AY19" s="30" t="s">
        <v>67</v>
      </c>
      <c r="AZ19" s="30" t="s">
        <v>68</v>
      </c>
      <c r="BA19" s="30" t="s">
        <v>69</v>
      </c>
      <c r="BB19" s="30" t="s">
        <v>70</v>
      </c>
      <c r="BC19" s="61" t="s">
        <v>71</v>
      </c>
    </row>
    <row r="20" spans="1:55" ht="31.5">
      <c r="A20" s="114" t="s">
        <v>198</v>
      </c>
      <c r="B20" s="3" t="s">
        <v>72</v>
      </c>
      <c r="C20" s="89" t="s">
        <v>73</v>
      </c>
      <c r="D20" s="45">
        <f t="shared" ref="D20" si="0">IF(NOT(SUM(D23:D28)=0),SUM(D23:D28),"нд")</f>
        <v>25.687999999999999</v>
      </c>
      <c r="E20" s="62">
        <f t="shared" ref="E20" si="1">IF(NOT(SUM(E23:E28)=0),SUM(E23:E28),"нд")</f>
        <v>25.188000000000002</v>
      </c>
      <c r="F20" s="45">
        <f t="shared" ref="F20:G20" si="2">IF(NOT(SUM(F23:F28)=0),SUM(F23:F28),"нд")</f>
        <v>1.1659999999999999</v>
      </c>
      <c r="G20" s="45">
        <f t="shared" si="2"/>
        <v>17.100000000000001</v>
      </c>
      <c r="H20" s="45">
        <f t="shared" ref="H20:I20" si="3">IF(NOT(SUM(H23:H28)=0),SUM(H23:H28),"нд")</f>
        <v>6.2610000000000001</v>
      </c>
      <c r="I20" s="45">
        <f t="shared" si="3"/>
        <v>0.66100000000000003</v>
      </c>
      <c r="J20" s="45">
        <f t="shared" ref="J20" si="4">IF(NOT(SUM(J23:J28)=0),SUM(J23:J28),"нд")</f>
        <v>0.32700000000000001</v>
      </c>
      <c r="K20" s="45">
        <f t="shared" ref="K20:O20" si="5">IF(NOT(SUM(K23:K28)=0),SUM(K23:K28),"нд")</f>
        <v>0.32700000000000001</v>
      </c>
      <c r="L20" s="45" t="str">
        <f t="shared" si="5"/>
        <v>нд</v>
      </c>
      <c r="M20" s="45" t="str">
        <f t="shared" si="5"/>
        <v>нд</v>
      </c>
      <c r="N20" s="45" t="str">
        <f t="shared" si="5"/>
        <v>нд</v>
      </c>
      <c r="O20" s="45">
        <f t="shared" si="5"/>
        <v>2.4719999999999995</v>
      </c>
      <c r="P20" s="45">
        <f t="shared" ref="P20:AD20" si="6">IF(NOT(SUM(P23:P28)=0),SUM(P23:P28),"нд")</f>
        <v>0.34899999999999998</v>
      </c>
      <c r="Q20" s="45">
        <f t="shared" si="6"/>
        <v>0.85</v>
      </c>
      <c r="R20" s="45">
        <f t="shared" si="6"/>
        <v>1.2729999999999999</v>
      </c>
      <c r="S20" s="45" t="str">
        <f t="shared" si="6"/>
        <v>нд</v>
      </c>
      <c r="T20" s="45">
        <f t="shared" si="6"/>
        <v>2.5110000000000001</v>
      </c>
      <c r="U20" s="45" t="str">
        <f t="shared" si="6"/>
        <v>нд</v>
      </c>
      <c r="V20" s="45">
        <f t="shared" si="6"/>
        <v>1.9</v>
      </c>
      <c r="W20" s="45">
        <f t="shared" si="6"/>
        <v>0.53200000000000003</v>
      </c>
      <c r="X20" s="45">
        <f t="shared" si="6"/>
        <v>7.9000000000000001E-2</v>
      </c>
      <c r="Y20" s="45">
        <f t="shared" si="6"/>
        <v>19.878</v>
      </c>
      <c r="Z20" s="45">
        <f t="shared" ref="Z20:AC20" si="7">IF(NOT(SUM(Z23:Z28)=0),SUM(Z23:Z28),"нд")</f>
        <v>0.49</v>
      </c>
      <c r="AA20" s="45">
        <f t="shared" si="7"/>
        <v>14.350000000000001</v>
      </c>
      <c r="AB20" s="45">
        <f t="shared" si="7"/>
        <v>4.4560000000000004</v>
      </c>
      <c r="AC20" s="63">
        <f t="shared" si="7"/>
        <v>0.58199999999999996</v>
      </c>
      <c r="AD20" s="45">
        <f t="shared" si="6"/>
        <v>21.999000000000002</v>
      </c>
      <c r="AE20" s="62">
        <f t="shared" ref="AE20:AI20" si="8">IF(NOT(SUM(AE23:AE28)=0),SUM(AE23:AE28),"нд")</f>
        <v>21.740000000000002</v>
      </c>
      <c r="AF20" s="45">
        <f t="shared" si="8"/>
        <v>1.0840000000000001</v>
      </c>
      <c r="AG20" s="45">
        <f t="shared" si="8"/>
        <v>14.722</v>
      </c>
      <c r="AH20" s="45">
        <f t="shared" si="8"/>
        <v>5.2729999999999997</v>
      </c>
      <c r="AI20" s="45">
        <f t="shared" si="8"/>
        <v>0.66100000000000003</v>
      </c>
      <c r="AJ20" s="45">
        <f t="shared" ref="AJ20:AY20" si="9">IF(NOT(SUM(AJ23:AJ28)=0),SUM(AJ23:AJ28),"нд")</f>
        <v>0.32700000000000001</v>
      </c>
      <c r="AK20" s="45">
        <f t="shared" si="9"/>
        <v>0.32700000000000001</v>
      </c>
      <c r="AL20" s="45" t="str">
        <f t="shared" si="9"/>
        <v>нд</v>
      </c>
      <c r="AM20" s="45" t="str">
        <f t="shared" si="9"/>
        <v>нд</v>
      </c>
      <c r="AN20" s="45" t="str">
        <f t="shared" si="9"/>
        <v>нд</v>
      </c>
      <c r="AO20" s="45">
        <f t="shared" si="9"/>
        <v>2.3159999999999998</v>
      </c>
      <c r="AP20" s="45">
        <f t="shared" si="9"/>
        <v>0.34899999999999998</v>
      </c>
      <c r="AQ20" s="45">
        <f t="shared" si="9"/>
        <v>0.85</v>
      </c>
      <c r="AR20" s="45">
        <f t="shared" si="9"/>
        <v>1.117</v>
      </c>
      <c r="AS20" s="45" t="str">
        <f t="shared" si="9"/>
        <v>нд</v>
      </c>
      <c r="AT20" s="45">
        <f t="shared" si="9"/>
        <v>2.105</v>
      </c>
      <c r="AU20" s="45" t="str">
        <f t="shared" si="9"/>
        <v>нд</v>
      </c>
      <c r="AV20" s="45">
        <f t="shared" si="9"/>
        <v>1.583</v>
      </c>
      <c r="AW20" s="45">
        <f t="shared" si="9"/>
        <v>0.443</v>
      </c>
      <c r="AX20" s="45">
        <f t="shared" si="9"/>
        <v>7.9000000000000001E-2</v>
      </c>
      <c r="AY20" s="45">
        <f t="shared" si="9"/>
        <v>16.992000000000001</v>
      </c>
      <c r="AZ20" s="45">
        <f t="shared" ref="AZ20:BC20" si="10">IF(NOT(SUM(AZ23:AZ28)=0),SUM(AZ23:AZ28),"нд")</f>
        <v>0.40799999999999997</v>
      </c>
      <c r="BA20" s="45">
        <f t="shared" si="10"/>
        <v>12.289000000000001</v>
      </c>
      <c r="BB20" s="45">
        <f t="shared" si="10"/>
        <v>3.7130000000000001</v>
      </c>
      <c r="BC20" s="63">
        <f t="shared" si="10"/>
        <v>0.58199999999999996</v>
      </c>
    </row>
    <row r="21" spans="1:55">
      <c r="A21" s="115"/>
      <c r="B21" s="4" t="s">
        <v>78</v>
      </c>
      <c r="C21" s="90" t="s">
        <v>73</v>
      </c>
      <c r="D21" s="46">
        <f t="shared" ref="D21" si="11">IF(NOT(SUM(D33,D76,D162,D130,D185,D191,D208)=0),SUM(D33,D76,D162,D130,D185,D191,D208),"нд")</f>
        <v>13.363999999999999</v>
      </c>
      <c r="E21" s="64">
        <f t="shared" ref="E21" si="12">IF(NOT(SUM(E33,E76,E130,E185,E191,E208)=0),SUM(E33,E76,E130,E185,E191,E208),"нд")</f>
        <v>13.720000000000002</v>
      </c>
      <c r="F21" s="46">
        <f t="shared" ref="F21:G21" si="13">IF(NOT(SUM(F33,F76,F130,F185,F191,F208)=0),SUM(F33,F76,F130,F185,F191,F208),"нд")</f>
        <v>0.32700000000000001</v>
      </c>
      <c r="G21" s="46">
        <f t="shared" si="13"/>
        <v>7.6010000000000009</v>
      </c>
      <c r="H21" s="46">
        <f t="shared" ref="H21:I21" si="14">IF(NOT(SUM(H33,H76,H130,H185,H191,H208)=0),SUM(H33,H76,H130,H185,H191,H208),"нд")</f>
        <v>5.2270000000000003</v>
      </c>
      <c r="I21" s="46">
        <f t="shared" si="14"/>
        <v>0.56499999999999995</v>
      </c>
      <c r="J21" s="46">
        <f t="shared" ref="J21" si="15">IF(NOT(SUM(J33,J76,J130,J185,J191,J208)=0),SUM(J33,J76,J130,J185,J191,J208),"нд")</f>
        <v>0.32700000000000001</v>
      </c>
      <c r="K21" s="46">
        <f t="shared" ref="K21:O21" si="16">IF(NOT(SUM(K33,K76,K130,K185,K191,K208)=0),SUM(K33,K76,K130,K185,K191,K208),"нд")</f>
        <v>0.32700000000000001</v>
      </c>
      <c r="L21" s="46" t="str">
        <f t="shared" si="16"/>
        <v>нд</v>
      </c>
      <c r="M21" s="46" t="str">
        <f t="shared" si="16"/>
        <v>нд</v>
      </c>
      <c r="N21" s="46" t="str">
        <f t="shared" si="16"/>
        <v>нд</v>
      </c>
      <c r="O21" s="46">
        <f t="shared" si="16"/>
        <v>1.2729999999999999</v>
      </c>
      <c r="P21" s="46" t="str">
        <f t="shared" ref="P21:AC21" si="17">IF(NOT(SUM(P33,P76,P130,P185,P191,P208)=0),SUM(P33,P76,P130,P185,P191,P208),"нд")</f>
        <v>нд</v>
      </c>
      <c r="Q21" s="46" t="str">
        <f t="shared" si="17"/>
        <v>нд</v>
      </c>
      <c r="R21" s="46">
        <f t="shared" si="17"/>
        <v>1.2729999999999999</v>
      </c>
      <c r="S21" s="46" t="str">
        <f t="shared" si="17"/>
        <v>нд</v>
      </c>
      <c r="T21" s="46">
        <f t="shared" si="17"/>
        <v>2.5110000000000001</v>
      </c>
      <c r="U21" s="46" t="str">
        <f t="shared" si="17"/>
        <v>нд</v>
      </c>
      <c r="V21" s="46">
        <f t="shared" si="17"/>
        <v>1.9</v>
      </c>
      <c r="W21" s="46">
        <f t="shared" si="17"/>
        <v>0.53200000000000003</v>
      </c>
      <c r="X21" s="46">
        <f t="shared" si="17"/>
        <v>7.9000000000000001E-2</v>
      </c>
      <c r="Y21" s="46">
        <f t="shared" si="17"/>
        <v>9.6090000000000018</v>
      </c>
      <c r="Z21" s="46" t="str">
        <f t="shared" si="17"/>
        <v>нд</v>
      </c>
      <c r="AA21" s="46">
        <f t="shared" si="17"/>
        <v>5.7010000000000005</v>
      </c>
      <c r="AB21" s="46">
        <f t="shared" si="17"/>
        <v>3.4220000000000002</v>
      </c>
      <c r="AC21" s="65">
        <f t="shared" si="17"/>
        <v>0.48599999999999999</v>
      </c>
      <c r="AD21" s="46">
        <f t="shared" ref="AD21" si="18">IF(NOT(SUM(AD33,AD76,AD130,AD162,AD185,AD191,AD208)=0),SUM(AD33,AD76,AD130,AD162,AD185,AD191,AD208),"нд")</f>
        <v>11.257000000000001</v>
      </c>
      <c r="AE21" s="64">
        <f t="shared" ref="AE21:AI21" si="19">IF(NOT(SUM(AE33,AE76,AE130,AE185,AE191,AE208)=0),SUM(AE33,AE76,AE130,AE185,AE191,AE208),"нд")</f>
        <v>11.637</v>
      </c>
      <c r="AF21" s="46">
        <f t="shared" si="19"/>
        <v>0.32700000000000001</v>
      </c>
      <c r="AG21" s="46">
        <f t="shared" si="19"/>
        <v>6.3339999999999996</v>
      </c>
      <c r="AH21" s="46">
        <f t="shared" si="19"/>
        <v>4.4109999999999996</v>
      </c>
      <c r="AI21" s="46">
        <f t="shared" si="19"/>
        <v>0.56499999999999995</v>
      </c>
      <c r="AJ21" s="46">
        <f t="shared" ref="AJ21:BC21" si="20">IF(NOT(SUM(AJ33,AJ76,AJ130,AJ185,AJ191,AJ208)=0),SUM(AJ33,AJ76,AJ130,AJ185,AJ191,AJ208),"нд")</f>
        <v>0.32700000000000001</v>
      </c>
      <c r="AK21" s="46">
        <f t="shared" si="20"/>
        <v>0.32700000000000001</v>
      </c>
      <c r="AL21" s="46" t="str">
        <f t="shared" si="20"/>
        <v>нд</v>
      </c>
      <c r="AM21" s="46" t="str">
        <f t="shared" si="20"/>
        <v>нд</v>
      </c>
      <c r="AN21" s="46" t="str">
        <f t="shared" si="20"/>
        <v>нд</v>
      </c>
      <c r="AO21" s="46">
        <f t="shared" si="20"/>
        <v>1.117</v>
      </c>
      <c r="AP21" s="46" t="str">
        <f t="shared" si="20"/>
        <v>нд</v>
      </c>
      <c r="AQ21" s="46" t="str">
        <f t="shared" si="20"/>
        <v>нд</v>
      </c>
      <c r="AR21" s="46">
        <f t="shared" si="20"/>
        <v>1.117</v>
      </c>
      <c r="AS21" s="46" t="str">
        <f t="shared" si="20"/>
        <v>нд</v>
      </c>
      <c r="AT21" s="46">
        <f t="shared" si="20"/>
        <v>2.105</v>
      </c>
      <c r="AU21" s="46" t="str">
        <f t="shared" si="20"/>
        <v>нд</v>
      </c>
      <c r="AV21" s="46">
        <f t="shared" si="20"/>
        <v>1.583</v>
      </c>
      <c r="AW21" s="46">
        <f t="shared" si="20"/>
        <v>0.443</v>
      </c>
      <c r="AX21" s="46">
        <f t="shared" si="20"/>
        <v>7.9000000000000001E-2</v>
      </c>
      <c r="AY21" s="46">
        <f t="shared" si="20"/>
        <v>8.0879999999999992</v>
      </c>
      <c r="AZ21" s="46" t="str">
        <f t="shared" si="20"/>
        <v>нд</v>
      </c>
      <c r="BA21" s="46">
        <f t="shared" si="20"/>
        <v>4.7509999999999994</v>
      </c>
      <c r="BB21" s="46">
        <f t="shared" si="20"/>
        <v>2.851</v>
      </c>
      <c r="BC21" s="65">
        <f t="shared" si="20"/>
        <v>0.48599999999999999</v>
      </c>
    </row>
    <row r="22" spans="1:55">
      <c r="A22" s="116"/>
      <c r="B22" s="8" t="s">
        <v>114</v>
      </c>
      <c r="C22" s="91" t="s">
        <v>73</v>
      </c>
      <c r="D22" s="47">
        <f t="shared" ref="D22" si="21">IF(NOT(SUM(D35,D39,D69,D88,D172,D180,D202,D214)=0),SUM(D35,D39,D69,D88,D172,D180,D202,D214),"нд")</f>
        <v>12.324000000000002</v>
      </c>
      <c r="E22" s="66">
        <f t="shared" ref="E22" si="22">IF(NOT(SUM(E35,E39,E69,E88,E172,E180,E202,E214)=0),SUM(E35,E39,E69,E88,E180,E172,E202,E214),"нд")</f>
        <v>11.468</v>
      </c>
      <c r="F22" s="47">
        <f t="shared" ref="F22:G22" si="23">IF(NOT(SUM(F35,F39,F69,F88,F172,F180,F202,F214)=0),SUM(F35,F39,F69,F88,F180,F172,F202,F214),"нд")</f>
        <v>0.83899999999999997</v>
      </c>
      <c r="G22" s="47">
        <f t="shared" si="23"/>
        <v>9.4990000000000006</v>
      </c>
      <c r="H22" s="47">
        <f t="shared" ref="H22:I22" si="24">IF(NOT(SUM(H35,H39,H69,H88,H172,H180,H202,H214)=0),SUM(H35,H39,H69,H88,H180,H172,H202,H214),"нд")</f>
        <v>1.034</v>
      </c>
      <c r="I22" s="47">
        <f t="shared" si="24"/>
        <v>9.6000000000000002E-2</v>
      </c>
      <c r="J22" s="47" t="str">
        <f t="shared" ref="J22" si="25">IF(NOT(SUM(J35,J39,J69,J88,J172,J180,J202,J214)=0),SUM(J35,J39,J69,J88,J180,J172,J202,J214),"нд")</f>
        <v>нд</v>
      </c>
      <c r="K22" s="47" t="str">
        <f t="shared" ref="K22:O22" si="26">IF(NOT(SUM(K35,K39,K69,K88,K172,K180,K202,K214)=0),SUM(K35,K39,K69,K88,K180,K172,K202,K214),"нд")</f>
        <v>нд</v>
      </c>
      <c r="L22" s="47" t="str">
        <f t="shared" si="26"/>
        <v>нд</v>
      </c>
      <c r="M22" s="47" t="str">
        <f t="shared" si="26"/>
        <v>нд</v>
      </c>
      <c r="N22" s="47" t="str">
        <f t="shared" si="26"/>
        <v>нд</v>
      </c>
      <c r="O22" s="47">
        <f t="shared" si="26"/>
        <v>1.1989999999999998</v>
      </c>
      <c r="P22" s="47">
        <f t="shared" ref="P22:AC22" si="27">IF(NOT(SUM(P35,P39,P69,P88,P172,P180,P202,P214)=0),SUM(P35,P39,P69,P88,P180,P172,P202,P214),"нд")</f>
        <v>0.34899999999999998</v>
      </c>
      <c r="Q22" s="47">
        <f t="shared" si="27"/>
        <v>0.85</v>
      </c>
      <c r="R22" s="47" t="str">
        <f t="shared" si="27"/>
        <v>нд</v>
      </c>
      <c r="S22" s="47" t="str">
        <f t="shared" si="27"/>
        <v>нд</v>
      </c>
      <c r="T22" s="47" t="str">
        <f t="shared" si="27"/>
        <v>нд</v>
      </c>
      <c r="U22" s="47" t="str">
        <f t="shared" si="27"/>
        <v>нд</v>
      </c>
      <c r="V22" s="47" t="str">
        <f t="shared" si="27"/>
        <v>нд</v>
      </c>
      <c r="W22" s="47" t="str">
        <f t="shared" si="27"/>
        <v>нд</v>
      </c>
      <c r="X22" s="47" t="str">
        <f t="shared" si="27"/>
        <v>нд</v>
      </c>
      <c r="Y22" s="47">
        <f t="shared" si="27"/>
        <v>10.269</v>
      </c>
      <c r="Z22" s="47">
        <f t="shared" si="27"/>
        <v>0.49</v>
      </c>
      <c r="AA22" s="47">
        <f t="shared" si="27"/>
        <v>8.6490000000000009</v>
      </c>
      <c r="AB22" s="47">
        <f t="shared" si="27"/>
        <v>1.034</v>
      </c>
      <c r="AC22" s="67">
        <f t="shared" si="27"/>
        <v>9.6000000000000002E-2</v>
      </c>
      <c r="AD22" s="47">
        <f t="shared" ref="AD22" si="28">IF(NOT(SUM(AD35,AD39,AD69,AD88,AD172,AD180,AD202,AD214)=0),SUM(AD35,AD39,AD69,AD88,AD172,AD180,AD202,AD214),"нд")</f>
        <v>10.742000000000001</v>
      </c>
      <c r="AE22" s="66">
        <f t="shared" ref="AE22:AI22" si="29">IF(NOT(SUM(AE35,AE39,AE69,AE88,AE172,AE180,AE202,AE214)=0),SUM(AE35,AE39,AE69,AE88,AE180,AE172,AE202,AE214),"нд")</f>
        <v>10.103000000000002</v>
      </c>
      <c r="AF22" s="47">
        <f t="shared" si="29"/>
        <v>0.7569999999999999</v>
      </c>
      <c r="AG22" s="47">
        <f t="shared" si="29"/>
        <v>8.3880000000000017</v>
      </c>
      <c r="AH22" s="47">
        <f t="shared" si="29"/>
        <v>0.86199999999999999</v>
      </c>
      <c r="AI22" s="47">
        <f t="shared" si="29"/>
        <v>9.6000000000000002E-2</v>
      </c>
      <c r="AJ22" s="47" t="str">
        <f t="shared" ref="AJ22:BC22" si="30">IF(NOT(SUM(AJ35,AJ39,AJ69,AJ88,AJ172,AJ180,AJ202,AJ214)=0),SUM(AJ35,AJ39,AJ69,AJ88,AJ180,AJ172,AJ202,AJ214),"нд")</f>
        <v>нд</v>
      </c>
      <c r="AK22" s="47" t="str">
        <f t="shared" si="30"/>
        <v>нд</v>
      </c>
      <c r="AL22" s="47" t="str">
        <f t="shared" si="30"/>
        <v>нд</v>
      </c>
      <c r="AM22" s="47" t="str">
        <f t="shared" si="30"/>
        <v>нд</v>
      </c>
      <c r="AN22" s="47" t="str">
        <f t="shared" si="30"/>
        <v>нд</v>
      </c>
      <c r="AO22" s="47">
        <f t="shared" si="30"/>
        <v>1.1989999999999998</v>
      </c>
      <c r="AP22" s="47">
        <f t="shared" si="30"/>
        <v>0.34899999999999998</v>
      </c>
      <c r="AQ22" s="47">
        <f t="shared" si="30"/>
        <v>0.85</v>
      </c>
      <c r="AR22" s="47" t="str">
        <f t="shared" si="30"/>
        <v>нд</v>
      </c>
      <c r="AS22" s="47" t="str">
        <f t="shared" si="30"/>
        <v>нд</v>
      </c>
      <c r="AT22" s="47" t="str">
        <f t="shared" si="30"/>
        <v>нд</v>
      </c>
      <c r="AU22" s="47" t="str">
        <f t="shared" si="30"/>
        <v>нд</v>
      </c>
      <c r="AV22" s="47" t="str">
        <f t="shared" si="30"/>
        <v>нд</v>
      </c>
      <c r="AW22" s="47" t="str">
        <f t="shared" si="30"/>
        <v>нд</v>
      </c>
      <c r="AX22" s="47" t="str">
        <f t="shared" si="30"/>
        <v>нд</v>
      </c>
      <c r="AY22" s="47">
        <f t="shared" si="30"/>
        <v>8.9039999999999999</v>
      </c>
      <c r="AZ22" s="47">
        <f t="shared" si="30"/>
        <v>0.40799999999999997</v>
      </c>
      <c r="BA22" s="47">
        <f t="shared" si="30"/>
        <v>7.5380000000000003</v>
      </c>
      <c r="BB22" s="47">
        <f t="shared" si="30"/>
        <v>0.86199999999999999</v>
      </c>
      <c r="BC22" s="67">
        <f t="shared" si="30"/>
        <v>9.6000000000000002E-2</v>
      </c>
    </row>
    <row r="23" spans="1:55">
      <c r="A23" s="114" t="s">
        <v>199</v>
      </c>
      <c r="B23" s="3" t="s">
        <v>200</v>
      </c>
      <c r="C23" s="89" t="s">
        <v>73</v>
      </c>
      <c r="D23" s="45" t="str">
        <f t="shared" ref="D23" si="31">D30</f>
        <v>нд</v>
      </c>
      <c r="E23" s="62" t="str">
        <f t="shared" ref="E23" si="32">E30</f>
        <v>нд</v>
      </c>
      <c r="F23" s="45" t="str">
        <f t="shared" ref="F23:G23" si="33">F30</f>
        <v>нд</v>
      </c>
      <c r="G23" s="45" t="str">
        <f t="shared" si="33"/>
        <v>нд</v>
      </c>
      <c r="H23" s="45" t="str">
        <f t="shared" ref="H23:I23" si="34">H30</f>
        <v>нд</v>
      </c>
      <c r="I23" s="45" t="str">
        <f t="shared" si="34"/>
        <v>нд</v>
      </c>
      <c r="J23" s="45" t="str">
        <f t="shared" ref="J23" si="35">J30</f>
        <v>нд</v>
      </c>
      <c r="K23" s="45" t="str">
        <f t="shared" ref="K23:O23" si="36">K30</f>
        <v>нд</v>
      </c>
      <c r="L23" s="45" t="str">
        <f t="shared" si="36"/>
        <v>нд</v>
      </c>
      <c r="M23" s="45" t="str">
        <f t="shared" si="36"/>
        <v>нд</v>
      </c>
      <c r="N23" s="45" t="str">
        <f t="shared" si="36"/>
        <v>нд</v>
      </c>
      <c r="O23" s="45" t="str">
        <f t="shared" si="36"/>
        <v>нд</v>
      </c>
      <c r="P23" s="45" t="str">
        <f t="shared" ref="P23:AD23" si="37">P30</f>
        <v>нд</v>
      </c>
      <c r="Q23" s="45" t="str">
        <f t="shared" si="37"/>
        <v>нд</v>
      </c>
      <c r="R23" s="45" t="str">
        <f t="shared" si="37"/>
        <v>нд</v>
      </c>
      <c r="S23" s="45" t="str">
        <f t="shared" si="37"/>
        <v>нд</v>
      </c>
      <c r="T23" s="45" t="str">
        <f t="shared" si="37"/>
        <v>нд</v>
      </c>
      <c r="U23" s="45" t="str">
        <f t="shared" si="37"/>
        <v>нд</v>
      </c>
      <c r="V23" s="45" t="str">
        <f t="shared" si="37"/>
        <v>нд</v>
      </c>
      <c r="W23" s="45" t="str">
        <f t="shared" si="37"/>
        <v>нд</v>
      </c>
      <c r="X23" s="45" t="str">
        <f t="shared" si="37"/>
        <v>нд</v>
      </c>
      <c r="Y23" s="45" t="str">
        <f t="shared" si="37"/>
        <v>нд</v>
      </c>
      <c r="Z23" s="45" t="str">
        <f t="shared" si="37"/>
        <v>нд</v>
      </c>
      <c r="AA23" s="45" t="str">
        <f t="shared" si="37"/>
        <v>нд</v>
      </c>
      <c r="AB23" s="45" t="str">
        <f t="shared" si="37"/>
        <v>нд</v>
      </c>
      <c r="AC23" s="63" t="str">
        <f t="shared" si="37"/>
        <v>нд</v>
      </c>
      <c r="AD23" s="45" t="str">
        <f t="shared" si="37"/>
        <v>нд</v>
      </c>
      <c r="AE23" s="62" t="str">
        <f t="shared" ref="AE23:AI23" si="38">AE30</f>
        <v>нд</v>
      </c>
      <c r="AF23" s="45" t="str">
        <f t="shared" si="38"/>
        <v>нд</v>
      </c>
      <c r="AG23" s="45" t="str">
        <f t="shared" si="38"/>
        <v>нд</v>
      </c>
      <c r="AH23" s="45" t="str">
        <f t="shared" si="38"/>
        <v>нд</v>
      </c>
      <c r="AI23" s="45" t="str">
        <f t="shared" si="38"/>
        <v>нд</v>
      </c>
      <c r="AJ23" s="45" t="str">
        <f t="shared" ref="AJ23:BC23" si="39">AJ30</f>
        <v>нд</v>
      </c>
      <c r="AK23" s="45" t="str">
        <f t="shared" si="39"/>
        <v>нд</v>
      </c>
      <c r="AL23" s="45" t="str">
        <f t="shared" si="39"/>
        <v>нд</v>
      </c>
      <c r="AM23" s="45" t="str">
        <f t="shared" si="39"/>
        <v>нд</v>
      </c>
      <c r="AN23" s="45" t="str">
        <f t="shared" si="39"/>
        <v>нд</v>
      </c>
      <c r="AO23" s="45" t="str">
        <f t="shared" si="39"/>
        <v>нд</v>
      </c>
      <c r="AP23" s="45" t="str">
        <f t="shared" si="39"/>
        <v>нд</v>
      </c>
      <c r="AQ23" s="45" t="str">
        <f t="shared" si="39"/>
        <v>нд</v>
      </c>
      <c r="AR23" s="45" t="str">
        <f t="shared" si="39"/>
        <v>нд</v>
      </c>
      <c r="AS23" s="45" t="str">
        <f t="shared" si="39"/>
        <v>нд</v>
      </c>
      <c r="AT23" s="45" t="str">
        <f t="shared" si="39"/>
        <v>нд</v>
      </c>
      <c r="AU23" s="45" t="str">
        <f t="shared" si="39"/>
        <v>нд</v>
      </c>
      <c r="AV23" s="45" t="str">
        <f t="shared" si="39"/>
        <v>нд</v>
      </c>
      <c r="AW23" s="45" t="str">
        <f t="shared" si="39"/>
        <v>нд</v>
      </c>
      <c r="AX23" s="45" t="str">
        <f t="shared" si="39"/>
        <v>нд</v>
      </c>
      <c r="AY23" s="45" t="str">
        <f t="shared" si="39"/>
        <v>нд</v>
      </c>
      <c r="AZ23" s="45" t="str">
        <f t="shared" si="39"/>
        <v>нд</v>
      </c>
      <c r="BA23" s="45" t="str">
        <f t="shared" si="39"/>
        <v>нд</v>
      </c>
      <c r="BB23" s="45" t="str">
        <f t="shared" si="39"/>
        <v>нд</v>
      </c>
      <c r="BC23" s="63" t="str">
        <f t="shared" si="39"/>
        <v>нд</v>
      </c>
    </row>
    <row r="24" spans="1:55" ht="31.5">
      <c r="A24" s="114" t="s">
        <v>201</v>
      </c>
      <c r="B24" s="3" t="s">
        <v>202</v>
      </c>
      <c r="C24" s="89" t="s">
        <v>73</v>
      </c>
      <c r="D24" s="45">
        <f t="shared" ref="D24" si="40">D71</f>
        <v>21.116</v>
      </c>
      <c r="E24" s="62">
        <f t="shared" ref="E24" si="41">E71</f>
        <v>20.717000000000002</v>
      </c>
      <c r="F24" s="45">
        <f t="shared" ref="F24:G24" si="42">F71</f>
        <v>0.81699999999999995</v>
      </c>
      <c r="G24" s="45">
        <f t="shared" si="42"/>
        <v>14.267000000000001</v>
      </c>
      <c r="H24" s="45">
        <f t="shared" ref="H24:I24" si="43">H71</f>
        <v>4.9880000000000004</v>
      </c>
      <c r="I24" s="45">
        <f t="shared" si="43"/>
        <v>0.64500000000000002</v>
      </c>
      <c r="J24" s="45">
        <f t="shared" ref="J24" si="44">J71</f>
        <v>0.32700000000000001</v>
      </c>
      <c r="K24" s="45">
        <f t="shared" ref="K24:O24" si="45">K71</f>
        <v>0.32700000000000001</v>
      </c>
      <c r="L24" s="45" t="str">
        <f t="shared" si="45"/>
        <v>нд</v>
      </c>
      <c r="M24" s="45" t="str">
        <f t="shared" si="45"/>
        <v>нд</v>
      </c>
      <c r="N24" s="45" t="str">
        <f t="shared" si="45"/>
        <v>нд</v>
      </c>
      <c r="O24" s="45" t="str">
        <f t="shared" si="45"/>
        <v>нд</v>
      </c>
      <c r="P24" s="45" t="str">
        <f t="shared" ref="P24:AD24" si="46">P71</f>
        <v>нд</v>
      </c>
      <c r="Q24" s="45" t="str">
        <f t="shared" si="46"/>
        <v>нд</v>
      </c>
      <c r="R24" s="45" t="str">
        <f t="shared" si="46"/>
        <v>нд</v>
      </c>
      <c r="S24" s="45" t="str">
        <f t="shared" si="46"/>
        <v>нд</v>
      </c>
      <c r="T24" s="45">
        <f t="shared" si="46"/>
        <v>2.5110000000000001</v>
      </c>
      <c r="U24" s="45" t="str">
        <f t="shared" si="46"/>
        <v>нд</v>
      </c>
      <c r="V24" s="45">
        <f t="shared" si="46"/>
        <v>1.9</v>
      </c>
      <c r="W24" s="45">
        <f t="shared" si="46"/>
        <v>0.53200000000000003</v>
      </c>
      <c r="X24" s="45">
        <f t="shared" si="46"/>
        <v>7.9000000000000001E-2</v>
      </c>
      <c r="Y24" s="45">
        <f t="shared" si="46"/>
        <v>17.879000000000001</v>
      </c>
      <c r="Z24" s="45">
        <f t="shared" si="46"/>
        <v>0.49</v>
      </c>
      <c r="AA24" s="45">
        <f t="shared" si="46"/>
        <v>12.367000000000001</v>
      </c>
      <c r="AB24" s="45">
        <f t="shared" si="46"/>
        <v>4.4560000000000004</v>
      </c>
      <c r="AC24" s="63">
        <f t="shared" si="46"/>
        <v>0.56599999999999995</v>
      </c>
      <c r="AD24" s="45">
        <f t="shared" si="46"/>
        <v>17.661000000000001</v>
      </c>
      <c r="AE24" s="62">
        <f t="shared" ref="AE24:AI24" si="47">AE71</f>
        <v>17.425000000000001</v>
      </c>
      <c r="AF24" s="45">
        <f t="shared" si="47"/>
        <v>0.73499999999999999</v>
      </c>
      <c r="AG24" s="45">
        <f t="shared" si="47"/>
        <v>11.888999999999999</v>
      </c>
      <c r="AH24" s="45">
        <f t="shared" si="47"/>
        <v>4.1559999999999997</v>
      </c>
      <c r="AI24" s="45">
        <f t="shared" si="47"/>
        <v>0.64500000000000002</v>
      </c>
      <c r="AJ24" s="45">
        <f t="shared" ref="AJ24:BC24" si="48">AJ71</f>
        <v>0.32700000000000001</v>
      </c>
      <c r="AK24" s="45">
        <f t="shared" si="48"/>
        <v>0.32700000000000001</v>
      </c>
      <c r="AL24" s="45" t="str">
        <f t="shared" si="48"/>
        <v>нд</v>
      </c>
      <c r="AM24" s="45" t="str">
        <f t="shared" si="48"/>
        <v>нд</v>
      </c>
      <c r="AN24" s="45" t="str">
        <f t="shared" si="48"/>
        <v>нд</v>
      </c>
      <c r="AO24" s="45" t="str">
        <f t="shared" si="48"/>
        <v>нд</v>
      </c>
      <c r="AP24" s="45" t="str">
        <f t="shared" si="48"/>
        <v>нд</v>
      </c>
      <c r="AQ24" s="45" t="str">
        <f t="shared" si="48"/>
        <v>нд</v>
      </c>
      <c r="AR24" s="45" t="str">
        <f t="shared" si="48"/>
        <v>нд</v>
      </c>
      <c r="AS24" s="45" t="str">
        <f t="shared" si="48"/>
        <v>нд</v>
      </c>
      <c r="AT24" s="45">
        <f t="shared" si="48"/>
        <v>2.105</v>
      </c>
      <c r="AU24" s="45" t="str">
        <f t="shared" si="48"/>
        <v>нд</v>
      </c>
      <c r="AV24" s="45">
        <f t="shared" si="48"/>
        <v>1.583</v>
      </c>
      <c r="AW24" s="45">
        <f t="shared" si="48"/>
        <v>0.443</v>
      </c>
      <c r="AX24" s="45">
        <f t="shared" si="48"/>
        <v>7.9000000000000001E-2</v>
      </c>
      <c r="AY24" s="45">
        <f t="shared" si="48"/>
        <v>14.993</v>
      </c>
      <c r="AZ24" s="45">
        <f t="shared" si="48"/>
        <v>0.40799999999999997</v>
      </c>
      <c r="BA24" s="45">
        <f t="shared" si="48"/>
        <v>10.306000000000001</v>
      </c>
      <c r="BB24" s="45">
        <f t="shared" si="48"/>
        <v>3.7130000000000001</v>
      </c>
      <c r="BC24" s="63">
        <f t="shared" si="48"/>
        <v>0.56599999999999995</v>
      </c>
    </row>
    <row r="25" spans="1:55" ht="63">
      <c r="A25" s="114" t="s">
        <v>203</v>
      </c>
      <c r="B25" s="3" t="s">
        <v>204</v>
      </c>
      <c r="C25" s="89" t="s">
        <v>73</v>
      </c>
      <c r="D25" s="45" t="str">
        <f t="shared" ref="D25" si="49">D174</f>
        <v>нд</v>
      </c>
      <c r="E25" s="62" t="str">
        <f t="shared" ref="E25" si="50">E174</f>
        <v>нд</v>
      </c>
      <c r="F25" s="45" t="str">
        <f t="shared" ref="F25:G25" si="51">F174</f>
        <v>нд</v>
      </c>
      <c r="G25" s="45" t="str">
        <f t="shared" si="51"/>
        <v>нд</v>
      </c>
      <c r="H25" s="45" t="str">
        <f t="shared" ref="H25:I25" si="52">H174</f>
        <v>нд</v>
      </c>
      <c r="I25" s="45" t="str">
        <f t="shared" si="52"/>
        <v>нд</v>
      </c>
      <c r="J25" s="45" t="str">
        <f t="shared" ref="J25" si="53">J174</f>
        <v>нд</v>
      </c>
      <c r="K25" s="45" t="str">
        <f t="shared" ref="K25:O25" si="54">K174</f>
        <v>нд</v>
      </c>
      <c r="L25" s="45" t="str">
        <f t="shared" si="54"/>
        <v>нд</v>
      </c>
      <c r="M25" s="45" t="str">
        <f t="shared" si="54"/>
        <v>нд</v>
      </c>
      <c r="N25" s="45" t="str">
        <f t="shared" si="54"/>
        <v>нд</v>
      </c>
      <c r="O25" s="45" t="str">
        <f t="shared" si="54"/>
        <v>нд</v>
      </c>
      <c r="P25" s="45" t="str">
        <f t="shared" ref="P25:AD25" si="55">P174</f>
        <v>нд</v>
      </c>
      <c r="Q25" s="45" t="str">
        <f t="shared" si="55"/>
        <v>нд</v>
      </c>
      <c r="R25" s="45" t="str">
        <f t="shared" si="55"/>
        <v>нд</v>
      </c>
      <c r="S25" s="45" t="str">
        <f t="shared" si="55"/>
        <v>нд</v>
      </c>
      <c r="T25" s="45" t="str">
        <f t="shared" si="55"/>
        <v>нд</v>
      </c>
      <c r="U25" s="45" t="str">
        <f t="shared" si="55"/>
        <v>нд</v>
      </c>
      <c r="V25" s="45" t="str">
        <f t="shared" si="55"/>
        <v>нд</v>
      </c>
      <c r="W25" s="45" t="str">
        <f t="shared" si="55"/>
        <v>нд</v>
      </c>
      <c r="X25" s="45" t="str">
        <f t="shared" si="55"/>
        <v>нд</v>
      </c>
      <c r="Y25" s="45" t="str">
        <f t="shared" si="55"/>
        <v>нд</v>
      </c>
      <c r="Z25" s="45" t="str">
        <f t="shared" si="55"/>
        <v>нд</v>
      </c>
      <c r="AA25" s="45" t="str">
        <f t="shared" si="55"/>
        <v>нд</v>
      </c>
      <c r="AB25" s="45" t="str">
        <f t="shared" si="55"/>
        <v>нд</v>
      </c>
      <c r="AC25" s="63" t="str">
        <f t="shared" si="55"/>
        <v>нд</v>
      </c>
      <c r="AD25" s="45" t="str">
        <f t="shared" si="55"/>
        <v>нд</v>
      </c>
      <c r="AE25" s="62" t="str">
        <f t="shared" ref="AE25:AI25" si="56">AE174</f>
        <v>нд</v>
      </c>
      <c r="AF25" s="45" t="str">
        <f t="shared" si="56"/>
        <v>нд</v>
      </c>
      <c r="AG25" s="45" t="str">
        <f t="shared" si="56"/>
        <v>нд</v>
      </c>
      <c r="AH25" s="45" t="str">
        <f t="shared" si="56"/>
        <v>нд</v>
      </c>
      <c r="AI25" s="45" t="str">
        <f t="shared" si="56"/>
        <v>нд</v>
      </c>
      <c r="AJ25" s="45" t="str">
        <f t="shared" ref="AJ25:BC25" si="57">AJ174</f>
        <v>нд</v>
      </c>
      <c r="AK25" s="45" t="str">
        <f t="shared" si="57"/>
        <v>нд</v>
      </c>
      <c r="AL25" s="45" t="str">
        <f t="shared" si="57"/>
        <v>нд</v>
      </c>
      <c r="AM25" s="45" t="str">
        <f t="shared" si="57"/>
        <v>нд</v>
      </c>
      <c r="AN25" s="45" t="str">
        <f t="shared" si="57"/>
        <v>нд</v>
      </c>
      <c r="AO25" s="45" t="str">
        <f t="shared" si="57"/>
        <v>нд</v>
      </c>
      <c r="AP25" s="45" t="str">
        <f t="shared" si="57"/>
        <v>нд</v>
      </c>
      <c r="AQ25" s="45" t="str">
        <f t="shared" si="57"/>
        <v>нд</v>
      </c>
      <c r="AR25" s="45" t="str">
        <f t="shared" si="57"/>
        <v>нд</v>
      </c>
      <c r="AS25" s="45" t="str">
        <f t="shared" si="57"/>
        <v>нд</v>
      </c>
      <c r="AT25" s="45" t="str">
        <f t="shared" si="57"/>
        <v>нд</v>
      </c>
      <c r="AU25" s="45" t="str">
        <f t="shared" si="57"/>
        <v>нд</v>
      </c>
      <c r="AV25" s="45" t="str">
        <f t="shared" si="57"/>
        <v>нд</v>
      </c>
      <c r="AW25" s="45" t="str">
        <f t="shared" si="57"/>
        <v>нд</v>
      </c>
      <c r="AX25" s="45" t="str">
        <f t="shared" si="57"/>
        <v>нд</v>
      </c>
      <c r="AY25" s="45" t="str">
        <f t="shared" si="57"/>
        <v>нд</v>
      </c>
      <c r="AZ25" s="45" t="str">
        <f t="shared" si="57"/>
        <v>нд</v>
      </c>
      <c r="BA25" s="45" t="str">
        <f t="shared" si="57"/>
        <v>нд</v>
      </c>
      <c r="BB25" s="45" t="str">
        <f t="shared" si="57"/>
        <v>нд</v>
      </c>
      <c r="BC25" s="63" t="str">
        <f t="shared" si="57"/>
        <v>нд</v>
      </c>
    </row>
    <row r="26" spans="1:55" ht="31.5">
      <c r="A26" s="114" t="s">
        <v>205</v>
      </c>
      <c r="B26" s="3" t="s">
        <v>206</v>
      </c>
      <c r="C26" s="89" t="s">
        <v>73</v>
      </c>
      <c r="D26" s="45">
        <f t="shared" ref="D26" si="58">D179</f>
        <v>3.2990000000000004</v>
      </c>
      <c r="E26" s="62">
        <f t="shared" ref="E26" si="59">E179</f>
        <v>3.1980000000000004</v>
      </c>
      <c r="F26" s="45">
        <f t="shared" ref="F26:G26" si="60">F179</f>
        <v>0.34899999999999998</v>
      </c>
      <c r="G26" s="45">
        <f t="shared" si="60"/>
        <v>2.8330000000000002</v>
      </c>
      <c r="H26" s="45" t="str">
        <f t="shared" ref="H26:I26" si="61">H179</f>
        <v>нд</v>
      </c>
      <c r="I26" s="45">
        <f t="shared" si="61"/>
        <v>1.6E-2</v>
      </c>
      <c r="J26" s="45" t="str">
        <f t="shared" ref="J26" si="62">J179</f>
        <v>нд</v>
      </c>
      <c r="K26" s="45" t="str">
        <f t="shared" ref="K26:O26" si="63">K179</f>
        <v>нд</v>
      </c>
      <c r="L26" s="45" t="str">
        <f t="shared" si="63"/>
        <v>нд</v>
      </c>
      <c r="M26" s="45" t="str">
        <f t="shared" si="63"/>
        <v>нд</v>
      </c>
      <c r="N26" s="45" t="str">
        <f t="shared" si="63"/>
        <v>нд</v>
      </c>
      <c r="O26" s="45">
        <f t="shared" si="63"/>
        <v>1.1989999999999998</v>
      </c>
      <c r="P26" s="45">
        <f t="shared" ref="P26:AD26" si="64">P179</f>
        <v>0.34899999999999998</v>
      </c>
      <c r="Q26" s="45">
        <f t="shared" si="64"/>
        <v>0.85</v>
      </c>
      <c r="R26" s="45" t="str">
        <f t="shared" si="64"/>
        <v>нд</v>
      </c>
      <c r="S26" s="45" t="str">
        <f t="shared" si="64"/>
        <v>нд</v>
      </c>
      <c r="T26" s="45" t="str">
        <f t="shared" si="64"/>
        <v>нд</v>
      </c>
      <c r="U26" s="45" t="str">
        <f t="shared" si="64"/>
        <v>нд</v>
      </c>
      <c r="V26" s="45" t="str">
        <f t="shared" si="64"/>
        <v>нд</v>
      </c>
      <c r="W26" s="45" t="str">
        <f t="shared" si="64"/>
        <v>нд</v>
      </c>
      <c r="X26" s="45" t="str">
        <f t="shared" si="64"/>
        <v>нд</v>
      </c>
      <c r="Y26" s="45">
        <f t="shared" si="64"/>
        <v>1.9990000000000001</v>
      </c>
      <c r="Z26" s="45" t="str">
        <f t="shared" si="64"/>
        <v>нд</v>
      </c>
      <c r="AA26" s="45">
        <f t="shared" si="64"/>
        <v>1.9830000000000001</v>
      </c>
      <c r="AB26" s="45" t="str">
        <f t="shared" si="64"/>
        <v>нд</v>
      </c>
      <c r="AC26" s="63">
        <f t="shared" si="64"/>
        <v>1.6E-2</v>
      </c>
      <c r="AD26" s="45">
        <f t="shared" si="64"/>
        <v>3.2210000000000001</v>
      </c>
      <c r="AE26" s="62">
        <f t="shared" ref="AE26:AI26" si="65">AE179</f>
        <v>3.1980000000000004</v>
      </c>
      <c r="AF26" s="45">
        <f t="shared" si="65"/>
        <v>0.34899999999999998</v>
      </c>
      <c r="AG26" s="45">
        <f t="shared" si="65"/>
        <v>2.8330000000000002</v>
      </c>
      <c r="AH26" s="45" t="str">
        <f t="shared" si="65"/>
        <v>нд</v>
      </c>
      <c r="AI26" s="45">
        <f t="shared" si="65"/>
        <v>1.6E-2</v>
      </c>
      <c r="AJ26" s="45" t="str">
        <f t="shared" ref="AJ26:BC26" si="66">AJ179</f>
        <v>нд</v>
      </c>
      <c r="AK26" s="45" t="str">
        <f t="shared" si="66"/>
        <v>нд</v>
      </c>
      <c r="AL26" s="45" t="str">
        <f t="shared" si="66"/>
        <v>нд</v>
      </c>
      <c r="AM26" s="45" t="str">
        <f t="shared" si="66"/>
        <v>нд</v>
      </c>
      <c r="AN26" s="45" t="str">
        <f t="shared" si="66"/>
        <v>нд</v>
      </c>
      <c r="AO26" s="45">
        <f t="shared" si="66"/>
        <v>1.1989999999999998</v>
      </c>
      <c r="AP26" s="45">
        <f t="shared" si="66"/>
        <v>0.34899999999999998</v>
      </c>
      <c r="AQ26" s="45">
        <f t="shared" si="66"/>
        <v>0.85</v>
      </c>
      <c r="AR26" s="45" t="str">
        <f t="shared" si="66"/>
        <v>нд</v>
      </c>
      <c r="AS26" s="45" t="str">
        <f t="shared" si="66"/>
        <v>нд</v>
      </c>
      <c r="AT26" s="45" t="str">
        <f t="shared" si="66"/>
        <v>нд</v>
      </c>
      <c r="AU26" s="45" t="str">
        <f t="shared" si="66"/>
        <v>нд</v>
      </c>
      <c r="AV26" s="45" t="str">
        <f t="shared" si="66"/>
        <v>нд</v>
      </c>
      <c r="AW26" s="45" t="str">
        <f t="shared" si="66"/>
        <v>нд</v>
      </c>
      <c r="AX26" s="45" t="str">
        <f t="shared" si="66"/>
        <v>нд</v>
      </c>
      <c r="AY26" s="45">
        <f t="shared" si="66"/>
        <v>1.9990000000000001</v>
      </c>
      <c r="AZ26" s="45" t="str">
        <f t="shared" si="66"/>
        <v>нд</v>
      </c>
      <c r="BA26" s="45">
        <f t="shared" si="66"/>
        <v>1.9830000000000001</v>
      </c>
      <c r="BB26" s="45" t="str">
        <f t="shared" si="66"/>
        <v>нд</v>
      </c>
      <c r="BC26" s="63">
        <f t="shared" si="66"/>
        <v>1.6E-2</v>
      </c>
    </row>
    <row r="27" spans="1:55" ht="31.5">
      <c r="A27" s="114" t="s">
        <v>207</v>
      </c>
      <c r="B27" s="3" t="s">
        <v>208</v>
      </c>
      <c r="C27" s="89" t="s">
        <v>73</v>
      </c>
      <c r="D27" s="45" t="str">
        <f t="shared" ref="D27" si="67">D187</f>
        <v>нд</v>
      </c>
      <c r="E27" s="62" t="str">
        <f t="shared" ref="E27" si="68">E187</f>
        <v>нд</v>
      </c>
      <c r="F27" s="45" t="str">
        <f t="shared" ref="F27:G27" si="69">F187</f>
        <v>нд</v>
      </c>
      <c r="G27" s="45" t="str">
        <f t="shared" si="69"/>
        <v>нд</v>
      </c>
      <c r="H27" s="45" t="str">
        <f t="shared" ref="H27:I27" si="70">H187</f>
        <v>нд</v>
      </c>
      <c r="I27" s="45" t="str">
        <f t="shared" si="70"/>
        <v>нд</v>
      </c>
      <c r="J27" s="45" t="str">
        <f t="shared" ref="J27" si="71">J187</f>
        <v>нд</v>
      </c>
      <c r="K27" s="45" t="str">
        <f t="shared" ref="K27:O27" si="72">K187</f>
        <v>нд</v>
      </c>
      <c r="L27" s="45" t="str">
        <f t="shared" si="72"/>
        <v>нд</v>
      </c>
      <c r="M27" s="45" t="str">
        <f t="shared" si="72"/>
        <v>нд</v>
      </c>
      <c r="N27" s="45" t="str">
        <f t="shared" si="72"/>
        <v>нд</v>
      </c>
      <c r="O27" s="45" t="str">
        <f t="shared" si="72"/>
        <v>нд</v>
      </c>
      <c r="P27" s="45" t="str">
        <f t="shared" ref="P27:AD27" si="73">P187</f>
        <v>нд</v>
      </c>
      <c r="Q27" s="45" t="str">
        <f t="shared" si="73"/>
        <v>нд</v>
      </c>
      <c r="R27" s="45" t="str">
        <f t="shared" si="73"/>
        <v>нд</v>
      </c>
      <c r="S27" s="45" t="str">
        <f t="shared" si="73"/>
        <v>нд</v>
      </c>
      <c r="T27" s="45" t="str">
        <f t="shared" si="73"/>
        <v>нд</v>
      </c>
      <c r="U27" s="45" t="str">
        <f t="shared" si="73"/>
        <v>нд</v>
      </c>
      <c r="V27" s="45" t="str">
        <f t="shared" si="73"/>
        <v>нд</v>
      </c>
      <c r="W27" s="45" t="str">
        <f t="shared" si="73"/>
        <v>нд</v>
      </c>
      <c r="X27" s="45" t="str">
        <f t="shared" si="73"/>
        <v>нд</v>
      </c>
      <c r="Y27" s="45" t="str">
        <f t="shared" si="73"/>
        <v>нд</v>
      </c>
      <c r="Z27" s="45" t="str">
        <f t="shared" si="73"/>
        <v>нд</v>
      </c>
      <c r="AA27" s="45" t="str">
        <f t="shared" si="73"/>
        <v>нд</v>
      </c>
      <c r="AB27" s="45" t="str">
        <f t="shared" si="73"/>
        <v>нд</v>
      </c>
      <c r="AC27" s="63" t="str">
        <f t="shared" si="73"/>
        <v>нд</v>
      </c>
      <c r="AD27" s="45" t="str">
        <f t="shared" si="73"/>
        <v>нд</v>
      </c>
      <c r="AE27" s="62" t="str">
        <f t="shared" ref="AE27:AI27" si="74">AE187</f>
        <v>нд</v>
      </c>
      <c r="AF27" s="45" t="str">
        <f t="shared" si="74"/>
        <v>нд</v>
      </c>
      <c r="AG27" s="45" t="str">
        <f t="shared" si="74"/>
        <v>нд</v>
      </c>
      <c r="AH27" s="45" t="str">
        <f t="shared" si="74"/>
        <v>нд</v>
      </c>
      <c r="AI27" s="45" t="str">
        <f t="shared" si="74"/>
        <v>нд</v>
      </c>
      <c r="AJ27" s="45" t="str">
        <f t="shared" ref="AJ27:BC27" si="75">AJ187</f>
        <v>нд</v>
      </c>
      <c r="AK27" s="45" t="str">
        <f t="shared" si="75"/>
        <v>нд</v>
      </c>
      <c r="AL27" s="45" t="str">
        <f t="shared" si="75"/>
        <v>нд</v>
      </c>
      <c r="AM27" s="45" t="str">
        <f t="shared" si="75"/>
        <v>нд</v>
      </c>
      <c r="AN27" s="45" t="str">
        <f t="shared" si="75"/>
        <v>нд</v>
      </c>
      <c r="AO27" s="45" t="str">
        <f t="shared" si="75"/>
        <v>нд</v>
      </c>
      <c r="AP27" s="45" t="str">
        <f t="shared" si="75"/>
        <v>нд</v>
      </c>
      <c r="AQ27" s="45" t="str">
        <f t="shared" si="75"/>
        <v>нд</v>
      </c>
      <c r="AR27" s="45" t="str">
        <f t="shared" si="75"/>
        <v>нд</v>
      </c>
      <c r="AS27" s="45" t="str">
        <f t="shared" si="75"/>
        <v>нд</v>
      </c>
      <c r="AT27" s="45" t="str">
        <f t="shared" si="75"/>
        <v>нд</v>
      </c>
      <c r="AU27" s="45" t="str">
        <f t="shared" si="75"/>
        <v>нд</v>
      </c>
      <c r="AV27" s="45" t="str">
        <f t="shared" si="75"/>
        <v>нд</v>
      </c>
      <c r="AW27" s="45" t="str">
        <f t="shared" si="75"/>
        <v>нд</v>
      </c>
      <c r="AX27" s="45" t="str">
        <f t="shared" si="75"/>
        <v>нд</v>
      </c>
      <c r="AY27" s="45" t="str">
        <f t="shared" si="75"/>
        <v>нд</v>
      </c>
      <c r="AZ27" s="45" t="str">
        <f t="shared" si="75"/>
        <v>нд</v>
      </c>
      <c r="BA27" s="45" t="str">
        <f t="shared" si="75"/>
        <v>нд</v>
      </c>
      <c r="BB27" s="45" t="str">
        <f t="shared" si="75"/>
        <v>нд</v>
      </c>
      <c r="BC27" s="63" t="str">
        <f t="shared" si="75"/>
        <v>нд</v>
      </c>
    </row>
    <row r="28" spans="1:55">
      <c r="A28" s="114" t="s">
        <v>209</v>
      </c>
      <c r="B28" s="3" t="s">
        <v>210</v>
      </c>
      <c r="C28" s="89" t="s">
        <v>73</v>
      </c>
      <c r="D28" s="45">
        <f t="shared" ref="D28" si="76">D189</f>
        <v>1.2729999999999999</v>
      </c>
      <c r="E28" s="62">
        <f t="shared" ref="E28" si="77">E189</f>
        <v>1.2729999999999999</v>
      </c>
      <c r="F28" s="45" t="str">
        <f t="shared" ref="F28:G28" si="78">F189</f>
        <v>нд</v>
      </c>
      <c r="G28" s="45" t="str">
        <f t="shared" si="78"/>
        <v>нд</v>
      </c>
      <c r="H28" s="45">
        <f t="shared" ref="H28:I28" si="79">H189</f>
        <v>1.2729999999999999</v>
      </c>
      <c r="I28" s="45" t="str">
        <f t="shared" si="79"/>
        <v>нд</v>
      </c>
      <c r="J28" s="45" t="str">
        <f t="shared" ref="J28" si="80">J189</f>
        <v>нд</v>
      </c>
      <c r="K28" s="45" t="str">
        <f t="shared" ref="K28:O28" si="81">K189</f>
        <v>нд</v>
      </c>
      <c r="L28" s="45" t="str">
        <f t="shared" si="81"/>
        <v>нд</v>
      </c>
      <c r="M28" s="45" t="str">
        <f t="shared" si="81"/>
        <v>нд</v>
      </c>
      <c r="N28" s="45" t="str">
        <f t="shared" si="81"/>
        <v>нд</v>
      </c>
      <c r="O28" s="45">
        <f t="shared" si="81"/>
        <v>1.2729999999999999</v>
      </c>
      <c r="P28" s="45" t="str">
        <f t="shared" ref="P28:AD28" si="82">P189</f>
        <v>нд</v>
      </c>
      <c r="Q28" s="45" t="str">
        <f t="shared" si="82"/>
        <v>нд</v>
      </c>
      <c r="R28" s="45">
        <f t="shared" si="82"/>
        <v>1.2729999999999999</v>
      </c>
      <c r="S28" s="45" t="str">
        <f t="shared" si="82"/>
        <v>нд</v>
      </c>
      <c r="T28" s="45" t="str">
        <f t="shared" si="82"/>
        <v>нд</v>
      </c>
      <c r="U28" s="45" t="str">
        <f t="shared" si="82"/>
        <v>нд</v>
      </c>
      <c r="V28" s="45" t="str">
        <f t="shared" si="82"/>
        <v>нд</v>
      </c>
      <c r="W28" s="45" t="str">
        <f t="shared" si="82"/>
        <v>нд</v>
      </c>
      <c r="X28" s="45" t="str">
        <f t="shared" si="82"/>
        <v>нд</v>
      </c>
      <c r="Y28" s="45" t="str">
        <f t="shared" si="82"/>
        <v>нд</v>
      </c>
      <c r="Z28" s="45" t="str">
        <f t="shared" si="82"/>
        <v>нд</v>
      </c>
      <c r="AA28" s="45" t="str">
        <f t="shared" si="82"/>
        <v>нд</v>
      </c>
      <c r="AB28" s="45" t="str">
        <f t="shared" si="82"/>
        <v>нд</v>
      </c>
      <c r="AC28" s="63" t="str">
        <f t="shared" si="82"/>
        <v>нд</v>
      </c>
      <c r="AD28" s="45">
        <f t="shared" si="82"/>
        <v>1.117</v>
      </c>
      <c r="AE28" s="62">
        <f t="shared" ref="AE28:AI28" si="83">AE189</f>
        <v>1.117</v>
      </c>
      <c r="AF28" s="45" t="str">
        <f t="shared" si="83"/>
        <v>нд</v>
      </c>
      <c r="AG28" s="45" t="str">
        <f t="shared" si="83"/>
        <v>нд</v>
      </c>
      <c r="AH28" s="45">
        <f t="shared" si="83"/>
        <v>1.117</v>
      </c>
      <c r="AI28" s="45" t="str">
        <f t="shared" si="83"/>
        <v>нд</v>
      </c>
      <c r="AJ28" s="45" t="str">
        <f t="shared" ref="AJ28:BC28" si="84">AJ189</f>
        <v>нд</v>
      </c>
      <c r="AK28" s="45" t="str">
        <f t="shared" si="84"/>
        <v>нд</v>
      </c>
      <c r="AL28" s="45" t="str">
        <f t="shared" si="84"/>
        <v>нд</v>
      </c>
      <c r="AM28" s="45" t="str">
        <f t="shared" si="84"/>
        <v>нд</v>
      </c>
      <c r="AN28" s="45" t="str">
        <f t="shared" si="84"/>
        <v>нд</v>
      </c>
      <c r="AO28" s="45">
        <f t="shared" si="84"/>
        <v>1.117</v>
      </c>
      <c r="AP28" s="45" t="str">
        <f t="shared" si="84"/>
        <v>нд</v>
      </c>
      <c r="AQ28" s="45" t="str">
        <f t="shared" si="84"/>
        <v>нд</v>
      </c>
      <c r="AR28" s="45">
        <f t="shared" si="84"/>
        <v>1.117</v>
      </c>
      <c r="AS28" s="45" t="str">
        <f t="shared" si="84"/>
        <v>нд</v>
      </c>
      <c r="AT28" s="45" t="str">
        <f t="shared" si="84"/>
        <v>нд</v>
      </c>
      <c r="AU28" s="45" t="str">
        <f t="shared" si="84"/>
        <v>нд</v>
      </c>
      <c r="AV28" s="45" t="str">
        <f t="shared" si="84"/>
        <v>нд</v>
      </c>
      <c r="AW28" s="45" t="str">
        <f t="shared" si="84"/>
        <v>нд</v>
      </c>
      <c r="AX28" s="45" t="str">
        <f t="shared" si="84"/>
        <v>нд</v>
      </c>
      <c r="AY28" s="45" t="str">
        <f t="shared" si="84"/>
        <v>нд</v>
      </c>
      <c r="AZ28" s="45" t="str">
        <f t="shared" si="84"/>
        <v>нд</v>
      </c>
      <c r="BA28" s="45" t="str">
        <f t="shared" si="84"/>
        <v>нд</v>
      </c>
      <c r="BB28" s="45" t="str">
        <f t="shared" si="84"/>
        <v>нд</v>
      </c>
      <c r="BC28" s="63" t="str">
        <f t="shared" si="84"/>
        <v>нд</v>
      </c>
    </row>
    <row r="29" spans="1:55">
      <c r="A29" s="117" t="s">
        <v>211</v>
      </c>
      <c r="B29" s="11" t="s">
        <v>212</v>
      </c>
      <c r="C29" s="92" t="s">
        <v>73</v>
      </c>
      <c r="D29" s="54">
        <f t="shared" ref="D29" si="85">D20</f>
        <v>25.687999999999999</v>
      </c>
      <c r="E29" s="68">
        <f t="shared" ref="E29" si="86">E20</f>
        <v>25.188000000000002</v>
      </c>
      <c r="F29" s="54">
        <f t="shared" ref="F29:G29" si="87">F20</f>
        <v>1.1659999999999999</v>
      </c>
      <c r="G29" s="54">
        <f t="shared" si="87"/>
        <v>17.100000000000001</v>
      </c>
      <c r="H29" s="54">
        <f t="shared" ref="H29:I29" si="88">H20</f>
        <v>6.2610000000000001</v>
      </c>
      <c r="I29" s="54">
        <f t="shared" si="88"/>
        <v>0.66100000000000003</v>
      </c>
      <c r="J29" s="54">
        <f t="shared" ref="J29" si="89">J20</f>
        <v>0.32700000000000001</v>
      </c>
      <c r="K29" s="54">
        <f t="shared" ref="K29:O29" si="90">K20</f>
        <v>0.32700000000000001</v>
      </c>
      <c r="L29" s="54" t="str">
        <f t="shared" si="90"/>
        <v>нд</v>
      </c>
      <c r="M29" s="54" t="str">
        <f t="shared" si="90"/>
        <v>нд</v>
      </c>
      <c r="N29" s="54" t="str">
        <f t="shared" si="90"/>
        <v>нд</v>
      </c>
      <c r="O29" s="54">
        <f t="shared" si="90"/>
        <v>2.4719999999999995</v>
      </c>
      <c r="P29" s="54">
        <f t="shared" ref="P29:AD29" si="91">P20</f>
        <v>0.34899999999999998</v>
      </c>
      <c r="Q29" s="54">
        <f t="shared" si="91"/>
        <v>0.85</v>
      </c>
      <c r="R29" s="54">
        <f t="shared" si="91"/>
        <v>1.2729999999999999</v>
      </c>
      <c r="S29" s="54" t="str">
        <f t="shared" si="91"/>
        <v>нд</v>
      </c>
      <c r="T29" s="54">
        <f t="shared" si="91"/>
        <v>2.5110000000000001</v>
      </c>
      <c r="U29" s="54" t="str">
        <f t="shared" si="91"/>
        <v>нд</v>
      </c>
      <c r="V29" s="54">
        <f t="shared" si="91"/>
        <v>1.9</v>
      </c>
      <c r="W29" s="54">
        <f t="shared" si="91"/>
        <v>0.53200000000000003</v>
      </c>
      <c r="X29" s="54">
        <f t="shared" si="91"/>
        <v>7.9000000000000001E-2</v>
      </c>
      <c r="Y29" s="54">
        <f t="shared" si="91"/>
        <v>19.878</v>
      </c>
      <c r="Z29" s="54">
        <f t="shared" si="91"/>
        <v>0.49</v>
      </c>
      <c r="AA29" s="54">
        <f t="shared" si="91"/>
        <v>14.350000000000001</v>
      </c>
      <c r="AB29" s="54">
        <f t="shared" si="91"/>
        <v>4.4560000000000004</v>
      </c>
      <c r="AC29" s="69">
        <f t="shared" si="91"/>
        <v>0.58199999999999996</v>
      </c>
      <c r="AD29" s="54">
        <f t="shared" si="91"/>
        <v>21.999000000000002</v>
      </c>
      <c r="AE29" s="68">
        <f t="shared" ref="AE29:AI29" si="92">AE20</f>
        <v>21.740000000000002</v>
      </c>
      <c r="AF29" s="54">
        <f t="shared" si="92"/>
        <v>1.0840000000000001</v>
      </c>
      <c r="AG29" s="54">
        <f t="shared" si="92"/>
        <v>14.722</v>
      </c>
      <c r="AH29" s="54">
        <f t="shared" si="92"/>
        <v>5.2729999999999997</v>
      </c>
      <c r="AI29" s="54">
        <f t="shared" si="92"/>
        <v>0.66100000000000003</v>
      </c>
      <c r="AJ29" s="54">
        <f t="shared" ref="AJ29:BC29" si="93">AJ20</f>
        <v>0.32700000000000001</v>
      </c>
      <c r="AK29" s="54">
        <f t="shared" si="93"/>
        <v>0.32700000000000001</v>
      </c>
      <c r="AL29" s="54" t="str">
        <f t="shared" si="93"/>
        <v>нд</v>
      </c>
      <c r="AM29" s="54" t="str">
        <f t="shared" si="93"/>
        <v>нд</v>
      </c>
      <c r="AN29" s="54" t="str">
        <f t="shared" si="93"/>
        <v>нд</v>
      </c>
      <c r="AO29" s="54">
        <f t="shared" si="93"/>
        <v>2.3159999999999998</v>
      </c>
      <c r="AP29" s="54">
        <f t="shared" si="93"/>
        <v>0.34899999999999998</v>
      </c>
      <c r="AQ29" s="54">
        <f t="shared" si="93"/>
        <v>0.85</v>
      </c>
      <c r="AR29" s="54">
        <f t="shared" si="93"/>
        <v>1.117</v>
      </c>
      <c r="AS29" s="54" t="str">
        <f t="shared" si="93"/>
        <v>нд</v>
      </c>
      <c r="AT29" s="54">
        <f t="shared" si="93"/>
        <v>2.105</v>
      </c>
      <c r="AU29" s="54" t="str">
        <f t="shared" si="93"/>
        <v>нд</v>
      </c>
      <c r="AV29" s="54">
        <f t="shared" si="93"/>
        <v>1.583</v>
      </c>
      <c r="AW29" s="54">
        <f t="shared" si="93"/>
        <v>0.443</v>
      </c>
      <c r="AX29" s="54">
        <f t="shared" si="93"/>
        <v>7.9000000000000001E-2</v>
      </c>
      <c r="AY29" s="54">
        <f t="shared" si="93"/>
        <v>16.992000000000001</v>
      </c>
      <c r="AZ29" s="54">
        <f t="shared" si="93"/>
        <v>0.40799999999999997</v>
      </c>
      <c r="BA29" s="54">
        <f t="shared" si="93"/>
        <v>12.289000000000001</v>
      </c>
      <c r="BB29" s="54">
        <f t="shared" si="93"/>
        <v>3.7130000000000001</v>
      </c>
      <c r="BC29" s="69">
        <f t="shared" si="93"/>
        <v>0.58199999999999996</v>
      </c>
    </row>
    <row r="30" spans="1:55" ht="31.5">
      <c r="A30" s="118" t="s">
        <v>74</v>
      </c>
      <c r="B30" s="12" t="s">
        <v>213</v>
      </c>
      <c r="C30" s="93" t="s">
        <v>73</v>
      </c>
      <c r="D30" s="48" t="str">
        <f t="shared" ref="D30" si="94">IF(NOT(SUM(D31,D45,D50,D65)=0),SUM(D31,D45,D50,D65),"нд")</f>
        <v>нд</v>
      </c>
      <c r="E30" s="70" t="str">
        <f t="shared" ref="E30" si="95">IF(NOT(SUM(E31,E45,E50,E65)=0),SUM(E31,E45,E50,E65),"нд")</f>
        <v>нд</v>
      </c>
      <c r="F30" s="48" t="str">
        <f t="shared" ref="F30:G30" si="96">IF(NOT(SUM(F31,F45,F50,F65)=0),SUM(F31,F45,F50,F65),"нд")</f>
        <v>нд</v>
      </c>
      <c r="G30" s="48" t="str">
        <f t="shared" si="96"/>
        <v>нд</v>
      </c>
      <c r="H30" s="48" t="str">
        <f t="shared" ref="H30:I30" si="97">IF(NOT(SUM(H31,H45,H50,H65)=0),SUM(H31,H45,H50,H65),"нд")</f>
        <v>нд</v>
      </c>
      <c r="I30" s="48" t="str">
        <f t="shared" si="97"/>
        <v>нд</v>
      </c>
      <c r="J30" s="48" t="str">
        <f t="shared" ref="J30" si="98">IF(NOT(SUM(J31,J45,J50,J65)=0),SUM(J31,J45,J50,J65),"нд")</f>
        <v>нд</v>
      </c>
      <c r="K30" s="48" t="str">
        <f t="shared" ref="K30:O30" si="99">IF(NOT(SUM(K31,K45,K50,K65)=0),SUM(K31,K45,K50,K65),"нд")</f>
        <v>нд</v>
      </c>
      <c r="L30" s="48" t="str">
        <f t="shared" si="99"/>
        <v>нд</v>
      </c>
      <c r="M30" s="48" t="str">
        <f t="shared" si="99"/>
        <v>нд</v>
      </c>
      <c r="N30" s="48" t="str">
        <f t="shared" si="99"/>
        <v>нд</v>
      </c>
      <c r="O30" s="48" t="str">
        <f t="shared" si="99"/>
        <v>нд</v>
      </c>
      <c r="P30" s="48" t="str">
        <f t="shared" ref="P30:AD30" si="100">IF(NOT(SUM(P31,P45,P50,P65)=0),SUM(P31,P45,P50,P65),"нд")</f>
        <v>нд</v>
      </c>
      <c r="Q30" s="48" t="str">
        <f t="shared" si="100"/>
        <v>нд</v>
      </c>
      <c r="R30" s="48" t="str">
        <f t="shared" si="100"/>
        <v>нд</v>
      </c>
      <c r="S30" s="48" t="str">
        <f t="shared" si="100"/>
        <v>нд</v>
      </c>
      <c r="T30" s="48" t="str">
        <f t="shared" si="100"/>
        <v>нд</v>
      </c>
      <c r="U30" s="48" t="str">
        <f t="shared" si="100"/>
        <v>нд</v>
      </c>
      <c r="V30" s="48" t="str">
        <f t="shared" si="100"/>
        <v>нд</v>
      </c>
      <c r="W30" s="48" t="str">
        <f t="shared" si="100"/>
        <v>нд</v>
      </c>
      <c r="X30" s="48" t="str">
        <f t="shared" si="100"/>
        <v>нд</v>
      </c>
      <c r="Y30" s="48" t="str">
        <f t="shared" si="100"/>
        <v>нд</v>
      </c>
      <c r="Z30" s="48" t="str">
        <f t="shared" si="100"/>
        <v>нд</v>
      </c>
      <c r="AA30" s="48" t="str">
        <f t="shared" si="100"/>
        <v>нд</v>
      </c>
      <c r="AB30" s="48" t="str">
        <f t="shared" si="100"/>
        <v>нд</v>
      </c>
      <c r="AC30" s="71" t="str">
        <f t="shared" si="100"/>
        <v>нд</v>
      </c>
      <c r="AD30" s="48" t="str">
        <f t="shared" si="100"/>
        <v>нд</v>
      </c>
      <c r="AE30" s="70" t="str">
        <f t="shared" ref="AE30:AI30" si="101">IF(NOT(SUM(AE31,AE45,AE50,AE65)=0),SUM(AE31,AE45,AE50,AE65),"нд")</f>
        <v>нд</v>
      </c>
      <c r="AF30" s="48" t="str">
        <f t="shared" si="101"/>
        <v>нд</v>
      </c>
      <c r="AG30" s="48" t="str">
        <f t="shared" si="101"/>
        <v>нд</v>
      </c>
      <c r="AH30" s="48" t="str">
        <f t="shared" si="101"/>
        <v>нд</v>
      </c>
      <c r="AI30" s="48" t="str">
        <f t="shared" si="101"/>
        <v>нд</v>
      </c>
      <c r="AJ30" s="48" t="str">
        <f t="shared" ref="AJ30:BC30" si="102">IF(NOT(SUM(AJ31,AJ45,AJ50,AJ65)=0),SUM(AJ31,AJ45,AJ50,AJ65),"нд")</f>
        <v>нд</v>
      </c>
      <c r="AK30" s="48" t="str">
        <f t="shared" si="102"/>
        <v>нд</v>
      </c>
      <c r="AL30" s="48" t="str">
        <f t="shared" si="102"/>
        <v>нд</v>
      </c>
      <c r="AM30" s="48" t="str">
        <f t="shared" si="102"/>
        <v>нд</v>
      </c>
      <c r="AN30" s="48" t="str">
        <f t="shared" si="102"/>
        <v>нд</v>
      </c>
      <c r="AO30" s="48" t="str">
        <f t="shared" si="102"/>
        <v>нд</v>
      </c>
      <c r="AP30" s="48" t="str">
        <f t="shared" si="102"/>
        <v>нд</v>
      </c>
      <c r="AQ30" s="48" t="str">
        <f t="shared" si="102"/>
        <v>нд</v>
      </c>
      <c r="AR30" s="48" t="str">
        <f t="shared" si="102"/>
        <v>нд</v>
      </c>
      <c r="AS30" s="48" t="str">
        <f t="shared" si="102"/>
        <v>нд</v>
      </c>
      <c r="AT30" s="48" t="str">
        <f t="shared" si="102"/>
        <v>нд</v>
      </c>
      <c r="AU30" s="48" t="str">
        <f t="shared" si="102"/>
        <v>нд</v>
      </c>
      <c r="AV30" s="48" t="str">
        <f t="shared" si="102"/>
        <v>нд</v>
      </c>
      <c r="AW30" s="48" t="str">
        <f t="shared" si="102"/>
        <v>нд</v>
      </c>
      <c r="AX30" s="48" t="str">
        <f t="shared" si="102"/>
        <v>нд</v>
      </c>
      <c r="AY30" s="48" t="str">
        <f t="shared" si="102"/>
        <v>нд</v>
      </c>
      <c r="AZ30" s="48" t="str">
        <f t="shared" si="102"/>
        <v>нд</v>
      </c>
      <c r="BA30" s="48" t="str">
        <f t="shared" si="102"/>
        <v>нд</v>
      </c>
      <c r="BB30" s="48" t="str">
        <f t="shared" si="102"/>
        <v>нд</v>
      </c>
      <c r="BC30" s="71" t="str">
        <f t="shared" si="102"/>
        <v>нд</v>
      </c>
    </row>
    <row r="31" spans="1:55" ht="47.25">
      <c r="A31" s="119" t="s">
        <v>75</v>
      </c>
      <c r="B31" s="13" t="s">
        <v>214</v>
      </c>
      <c r="C31" s="94" t="s">
        <v>73</v>
      </c>
      <c r="D31" s="49" t="str">
        <f t="shared" ref="D31" si="103">IF(NOT(SUM(D32,D38,D43)=0),SUM(D32,D38,D43),"нд")</f>
        <v>нд</v>
      </c>
      <c r="E31" s="72" t="str">
        <f t="shared" ref="E31" si="104">IF(NOT(SUM(E32,E38,E43)=0),SUM(E32,E38,E43),"нд")</f>
        <v>нд</v>
      </c>
      <c r="F31" s="49" t="str">
        <f t="shared" ref="F31:G31" si="105">IF(NOT(SUM(F32,F38,F43)=0),SUM(F32,F38,F43),"нд")</f>
        <v>нд</v>
      </c>
      <c r="G31" s="49" t="str">
        <f t="shared" si="105"/>
        <v>нд</v>
      </c>
      <c r="H31" s="49" t="str">
        <f t="shared" ref="H31:I31" si="106">IF(NOT(SUM(H32,H38,H43)=0),SUM(H32,H38,H43),"нд")</f>
        <v>нд</v>
      </c>
      <c r="I31" s="49" t="str">
        <f t="shared" si="106"/>
        <v>нд</v>
      </c>
      <c r="J31" s="49" t="str">
        <f t="shared" ref="J31" si="107">IF(NOT(SUM(J32,J38,J43)=0),SUM(J32,J38,J43),"нд")</f>
        <v>нд</v>
      </c>
      <c r="K31" s="49" t="str">
        <f t="shared" ref="K31:O31" si="108">IF(NOT(SUM(K32,K38,K43)=0),SUM(K32,K38,K43),"нд")</f>
        <v>нд</v>
      </c>
      <c r="L31" s="49" t="str">
        <f t="shared" si="108"/>
        <v>нд</v>
      </c>
      <c r="M31" s="49" t="str">
        <f t="shared" si="108"/>
        <v>нд</v>
      </c>
      <c r="N31" s="49" t="str">
        <f t="shared" si="108"/>
        <v>нд</v>
      </c>
      <c r="O31" s="49" t="str">
        <f t="shared" si="108"/>
        <v>нд</v>
      </c>
      <c r="P31" s="49" t="str">
        <f t="shared" ref="P31:AD31" si="109">IF(NOT(SUM(P32,P38,P43)=0),SUM(P32,P38,P43),"нд")</f>
        <v>нд</v>
      </c>
      <c r="Q31" s="49" t="str">
        <f t="shared" si="109"/>
        <v>нд</v>
      </c>
      <c r="R31" s="49" t="str">
        <f t="shared" si="109"/>
        <v>нд</v>
      </c>
      <c r="S31" s="49" t="str">
        <f t="shared" si="109"/>
        <v>нд</v>
      </c>
      <c r="T31" s="49" t="str">
        <f t="shared" si="109"/>
        <v>нд</v>
      </c>
      <c r="U31" s="49" t="str">
        <f t="shared" si="109"/>
        <v>нд</v>
      </c>
      <c r="V31" s="49" t="str">
        <f t="shared" si="109"/>
        <v>нд</v>
      </c>
      <c r="W31" s="49" t="str">
        <f t="shared" si="109"/>
        <v>нд</v>
      </c>
      <c r="X31" s="49" t="str">
        <f t="shared" si="109"/>
        <v>нд</v>
      </c>
      <c r="Y31" s="49" t="str">
        <f t="shared" si="109"/>
        <v>нд</v>
      </c>
      <c r="Z31" s="49" t="str">
        <f t="shared" si="109"/>
        <v>нд</v>
      </c>
      <c r="AA31" s="49" t="str">
        <f t="shared" si="109"/>
        <v>нд</v>
      </c>
      <c r="AB31" s="49" t="str">
        <f t="shared" si="109"/>
        <v>нд</v>
      </c>
      <c r="AC31" s="73" t="str">
        <f t="shared" si="109"/>
        <v>нд</v>
      </c>
      <c r="AD31" s="49" t="str">
        <f t="shared" si="109"/>
        <v>нд</v>
      </c>
      <c r="AE31" s="72" t="str">
        <f t="shared" ref="AE31:AI31" si="110">IF(NOT(SUM(AE32,AE38,AE43)=0),SUM(AE32,AE38,AE43),"нд")</f>
        <v>нд</v>
      </c>
      <c r="AF31" s="49" t="str">
        <f t="shared" si="110"/>
        <v>нд</v>
      </c>
      <c r="AG31" s="49" t="str">
        <f t="shared" si="110"/>
        <v>нд</v>
      </c>
      <c r="AH31" s="49" t="str">
        <f t="shared" si="110"/>
        <v>нд</v>
      </c>
      <c r="AI31" s="49" t="str">
        <f t="shared" si="110"/>
        <v>нд</v>
      </c>
      <c r="AJ31" s="49" t="str">
        <f t="shared" ref="AJ31:BC31" si="111">IF(NOT(SUM(AJ32,AJ38,AJ43)=0),SUM(AJ32,AJ38,AJ43),"нд")</f>
        <v>нд</v>
      </c>
      <c r="AK31" s="49" t="str">
        <f t="shared" si="111"/>
        <v>нд</v>
      </c>
      <c r="AL31" s="49" t="str">
        <f t="shared" si="111"/>
        <v>нд</v>
      </c>
      <c r="AM31" s="49" t="str">
        <f t="shared" si="111"/>
        <v>нд</v>
      </c>
      <c r="AN31" s="49" t="str">
        <f t="shared" si="111"/>
        <v>нд</v>
      </c>
      <c r="AO31" s="49" t="str">
        <f t="shared" si="111"/>
        <v>нд</v>
      </c>
      <c r="AP31" s="49" t="str">
        <f t="shared" si="111"/>
        <v>нд</v>
      </c>
      <c r="AQ31" s="49" t="str">
        <f t="shared" si="111"/>
        <v>нд</v>
      </c>
      <c r="AR31" s="49" t="str">
        <f t="shared" si="111"/>
        <v>нд</v>
      </c>
      <c r="AS31" s="49" t="str">
        <f t="shared" si="111"/>
        <v>нд</v>
      </c>
      <c r="AT31" s="49" t="str">
        <f t="shared" si="111"/>
        <v>нд</v>
      </c>
      <c r="AU31" s="49" t="str">
        <f t="shared" si="111"/>
        <v>нд</v>
      </c>
      <c r="AV31" s="49" t="str">
        <f t="shared" si="111"/>
        <v>нд</v>
      </c>
      <c r="AW31" s="49" t="str">
        <f t="shared" si="111"/>
        <v>нд</v>
      </c>
      <c r="AX31" s="49" t="str">
        <f t="shared" si="111"/>
        <v>нд</v>
      </c>
      <c r="AY31" s="49" t="str">
        <f t="shared" si="111"/>
        <v>нд</v>
      </c>
      <c r="AZ31" s="49" t="str">
        <f t="shared" si="111"/>
        <v>нд</v>
      </c>
      <c r="BA31" s="49" t="str">
        <f t="shared" si="111"/>
        <v>нд</v>
      </c>
      <c r="BB31" s="49" t="str">
        <f t="shared" si="111"/>
        <v>нд</v>
      </c>
      <c r="BC31" s="73" t="str">
        <f t="shared" si="111"/>
        <v>нд</v>
      </c>
    </row>
    <row r="32" spans="1:55" ht="63">
      <c r="A32" s="120" t="s">
        <v>76</v>
      </c>
      <c r="B32" s="14" t="s">
        <v>215</v>
      </c>
      <c r="C32" s="95" t="s">
        <v>73</v>
      </c>
      <c r="D32" s="50" t="str">
        <f t="shared" ref="D32" si="112">IF(NOT(SUM(D33,D35)=0),SUM(D33,D35),"нд")</f>
        <v>нд</v>
      </c>
      <c r="E32" s="74" t="str">
        <f t="shared" ref="E32" si="113">IF(NOT(SUM(E33,E35)=0),SUM(E33,E35),"нд")</f>
        <v>нд</v>
      </c>
      <c r="F32" s="50" t="str">
        <f t="shared" ref="F32:G32" si="114">IF(NOT(SUM(F33,F35)=0),SUM(F33,F35),"нд")</f>
        <v>нд</v>
      </c>
      <c r="G32" s="50" t="str">
        <f t="shared" si="114"/>
        <v>нд</v>
      </c>
      <c r="H32" s="50" t="str">
        <f t="shared" ref="H32:I32" si="115">IF(NOT(SUM(H33,H35)=0),SUM(H33,H35),"нд")</f>
        <v>нд</v>
      </c>
      <c r="I32" s="50" t="str">
        <f t="shared" si="115"/>
        <v>нд</v>
      </c>
      <c r="J32" s="50" t="str">
        <f t="shared" ref="J32" si="116">IF(NOT(SUM(J33,J35)=0),SUM(J33,J35),"нд")</f>
        <v>нд</v>
      </c>
      <c r="K32" s="50" t="str">
        <f t="shared" ref="K32:O32" si="117">IF(NOT(SUM(K33,K35)=0),SUM(K33,K35),"нд")</f>
        <v>нд</v>
      </c>
      <c r="L32" s="50" t="str">
        <f t="shared" si="117"/>
        <v>нд</v>
      </c>
      <c r="M32" s="50" t="str">
        <f t="shared" si="117"/>
        <v>нд</v>
      </c>
      <c r="N32" s="50" t="str">
        <f t="shared" si="117"/>
        <v>нд</v>
      </c>
      <c r="O32" s="50" t="str">
        <f t="shared" si="117"/>
        <v>нд</v>
      </c>
      <c r="P32" s="50" t="str">
        <f t="shared" ref="P32:AD32" si="118">IF(NOT(SUM(P33,P35)=0),SUM(P33,P35),"нд")</f>
        <v>нд</v>
      </c>
      <c r="Q32" s="50" t="str">
        <f t="shared" si="118"/>
        <v>нд</v>
      </c>
      <c r="R32" s="50" t="str">
        <f t="shared" si="118"/>
        <v>нд</v>
      </c>
      <c r="S32" s="50" t="str">
        <f t="shared" si="118"/>
        <v>нд</v>
      </c>
      <c r="T32" s="50" t="str">
        <f t="shared" si="118"/>
        <v>нд</v>
      </c>
      <c r="U32" s="50" t="str">
        <f t="shared" si="118"/>
        <v>нд</v>
      </c>
      <c r="V32" s="50" t="str">
        <f t="shared" si="118"/>
        <v>нд</v>
      </c>
      <c r="W32" s="50" t="str">
        <f t="shared" si="118"/>
        <v>нд</v>
      </c>
      <c r="X32" s="50" t="str">
        <f t="shared" si="118"/>
        <v>нд</v>
      </c>
      <c r="Y32" s="50" t="str">
        <f t="shared" si="118"/>
        <v>нд</v>
      </c>
      <c r="Z32" s="50" t="str">
        <f t="shared" si="118"/>
        <v>нд</v>
      </c>
      <c r="AA32" s="50" t="str">
        <f t="shared" si="118"/>
        <v>нд</v>
      </c>
      <c r="AB32" s="50" t="str">
        <f t="shared" si="118"/>
        <v>нд</v>
      </c>
      <c r="AC32" s="75" t="str">
        <f t="shared" si="118"/>
        <v>нд</v>
      </c>
      <c r="AD32" s="50" t="str">
        <f t="shared" si="118"/>
        <v>нд</v>
      </c>
      <c r="AE32" s="74" t="str">
        <f t="shared" ref="AE32:AI32" si="119">IF(NOT(SUM(AE33,AE35)=0),SUM(AE33,AE35),"нд")</f>
        <v>нд</v>
      </c>
      <c r="AF32" s="50" t="str">
        <f t="shared" si="119"/>
        <v>нд</v>
      </c>
      <c r="AG32" s="50" t="str">
        <f t="shared" si="119"/>
        <v>нд</v>
      </c>
      <c r="AH32" s="50" t="str">
        <f t="shared" si="119"/>
        <v>нд</v>
      </c>
      <c r="AI32" s="50" t="str">
        <f t="shared" si="119"/>
        <v>нд</v>
      </c>
      <c r="AJ32" s="50" t="str">
        <f t="shared" ref="AJ32:BC32" si="120">IF(NOT(SUM(AJ33,AJ35)=0),SUM(AJ33,AJ35),"нд")</f>
        <v>нд</v>
      </c>
      <c r="AK32" s="50" t="str">
        <f t="shared" si="120"/>
        <v>нд</v>
      </c>
      <c r="AL32" s="50" t="str">
        <f t="shared" si="120"/>
        <v>нд</v>
      </c>
      <c r="AM32" s="50" t="str">
        <f t="shared" si="120"/>
        <v>нд</v>
      </c>
      <c r="AN32" s="50" t="str">
        <f t="shared" si="120"/>
        <v>нд</v>
      </c>
      <c r="AO32" s="50" t="str">
        <f t="shared" si="120"/>
        <v>нд</v>
      </c>
      <c r="AP32" s="50" t="str">
        <f t="shared" si="120"/>
        <v>нд</v>
      </c>
      <c r="AQ32" s="50" t="str">
        <f t="shared" si="120"/>
        <v>нд</v>
      </c>
      <c r="AR32" s="50" t="str">
        <f t="shared" si="120"/>
        <v>нд</v>
      </c>
      <c r="AS32" s="50" t="str">
        <f t="shared" si="120"/>
        <v>нд</v>
      </c>
      <c r="AT32" s="50" t="str">
        <f t="shared" si="120"/>
        <v>нд</v>
      </c>
      <c r="AU32" s="50" t="str">
        <f t="shared" si="120"/>
        <v>нд</v>
      </c>
      <c r="AV32" s="50" t="str">
        <f t="shared" si="120"/>
        <v>нд</v>
      </c>
      <c r="AW32" s="50" t="str">
        <f t="shared" si="120"/>
        <v>нд</v>
      </c>
      <c r="AX32" s="50" t="str">
        <f t="shared" si="120"/>
        <v>нд</v>
      </c>
      <c r="AY32" s="50" t="str">
        <f t="shared" si="120"/>
        <v>нд</v>
      </c>
      <c r="AZ32" s="50" t="str">
        <f t="shared" si="120"/>
        <v>нд</v>
      </c>
      <c r="BA32" s="50" t="str">
        <f t="shared" si="120"/>
        <v>нд</v>
      </c>
      <c r="BB32" s="50" t="str">
        <f t="shared" si="120"/>
        <v>нд</v>
      </c>
      <c r="BC32" s="75" t="str">
        <f t="shared" si="120"/>
        <v>нд</v>
      </c>
    </row>
    <row r="33" spans="1:55">
      <c r="A33" s="115" t="s">
        <v>77</v>
      </c>
      <c r="B33" s="4" t="s">
        <v>78</v>
      </c>
      <c r="C33" s="90" t="s">
        <v>73</v>
      </c>
      <c r="D33" s="46" t="str">
        <f t="shared" ref="D33" si="121">IF(NOT(SUM(D34:D34)=0),SUM(D34:D34),"нд")</f>
        <v>нд</v>
      </c>
      <c r="E33" s="64" t="str">
        <f t="shared" ref="E33" si="122">IF(NOT(SUM(E34:E34)=0),SUM(E34:E34),"нд")</f>
        <v>нд</v>
      </c>
      <c r="F33" s="46" t="str">
        <f t="shared" ref="F33:I33" si="123">IF(NOT(SUM(F34:F34)=0),SUM(F34:F34),"нд")</f>
        <v>нд</v>
      </c>
      <c r="G33" s="46" t="str">
        <f t="shared" si="123"/>
        <v>нд</v>
      </c>
      <c r="H33" s="46" t="str">
        <f t="shared" si="123"/>
        <v>нд</v>
      </c>
      <c r="I33" s="46" t="str">
        <f t="shared" si="123"/>
        <v>нд</v>
      </c>
      <c r="J33" s="46" t="str">
        <f t="shared" ref="J33:AD33" si="124">IF(NOT(SUM(J34:J34)=0),SUM(J34:J34),"нд")</f>
        <v>нд</v>
      </c>
      <c r="K33" s="46" t="str">
        <f t="shared" si="124"/>
        <v>нд</v>
      </c>
      <c r="L33" s="46" t="str">
        <f t="shared" si="124"/>
        <v>нд</v>
      </c>
      <c r="M33" s="46" t="str">
        <f t="shared" si="124"/>
        <v>нд</v>
      </c>
      <c r="N33" s="46" t="str">
        <f t="shared" si="124"/>
        <v>нд</v>
      </c>
      <c r="O33" s="46" t="str">
        <f t="shared" si="124"/>
        <v>нд</v>
      </c>
      <c r="P33" s="46" t="str">
        <f t="shared" si="124"/>
        <v>нд</v>
      </c>
      <c r="Q33" s="46" t="str">
        <f t="shared" si="124"/>
        <v>нд</v>
      </c>
      <c r="R33" s="46" t="str">
        <f t="shared" si="124"/>
        <v>нд</v>
      </c>
      <c r="S33" s="46" t="str">
        <f t="shared" si="124"/>
        <v>нд</v>
      </c>
      <c r="T33" s="46" t="str">
        <f t="shared" si="124"/>
        <v>нд</v>
      </c>
      <c r="U33" s="46" t="str">
        <f t="shared" si="124"/>
        <v>нд</v>
      </c>
      <c r="V33" s="46" t="str">
        <f t="shared" si="124"/>
        <v>нд</v>
      </c>
      <c r="W33" s="46" t="str">
        <f t="shared" si="124"/>
        <v>нд</v>
      </c>
      <c r="X33" s="46" t="str">
        <f t="shared" si="124"/>
        <v>нд</v>
      </c>
      <c r="Y33" s="46" t="str">
        <f t="shared" si="124"/>
        <v>нд</v>
      </c>
      <c r="Z33" s="46" t="str">
        <f t="shared" si="124"/>
        <v>нд</v>
      </c>
      <c r="AA33" s="46" t="str">
        <f t="shared" si="124"/>
        <v>нд</v>
      </c>
      <c r="AB33" s="46" t="str">
        <f t="shared" si="124"/>
        <v>нд</v>
      </c>
      <c r="AC33" s="65" t="str">
        <f t="shared" si="124"/>
        <v>нд</v>
      </c>
      <c r="AD33" s="46" t="str">
        <f t="shared" si="124"/>
        <v>нд</v>
      </c>
      <c r="AE33" s="64" t="str">
        <f t="shared" ref="AE33:AI33" si="125">IF(NOT(SUM(AE34:AE34)=0),SUM(AE34:AE34),"нд")</f>
        <v>нд</v>
      </c>
      <c r="AF33" s="46" t="str">
        <f t="shared" si="125"/>
        <v>нд</v>
      </c>
      <c r="AG33" s="46" t="str">
        <f t="shared" si="125"/>
        <v>нд</v>
      </c>
      <c r="AH33" s="46" t="str">
        <f t="shared" si="125"/>
        <v>нд</v>
      </c>
      <c r="AI33" s="46" t="str">
        <f t="shared" si="125"/>
        <v>нд</v>
      </c>
      <c r="AJ33" s="46" t="str">
        <f t="shared" ref="AJ33:BC33" si="126">IF(NOT(SUM(AJ34:AJ34)=0),SUM(AJ34:AJ34),"нд")</f>
        <v>нд</v>
      </c>
      <c r="AK33" s="46" t="str">
        <f t="shared" si="126"/>
        <v>нд</v>
      </c>
      <c r="AL33" s="46" t="str">
        <f t="shared" si="126"/>
        <v>нд</v>
      </c>
      <c r="AM33" s="46" t="str">
        <f t="shared" si="126"/>
        <v>нд</v>
      </c>
      <c r="AN33" s="46" t="str">
        <f t="shared" si="126"/>
        <v>нд</v>
      </c>
      <c r="AO33" s="46" t="str">
        <f t="shared" si="126"/>
        <v>нд</v>
      </c>
      <c r="AP33" s="46" t="str">
        <f t="shared" si="126"/>
        <v>нд</v>
      </c>
      <c r="AQ33" s="46" t="str">
        <f t="shared" si="126"/>
        <v>нд</v>
      </c>
      <c r="AR33" s="46" t="str">
        <f t="shared" si="126"/>
        <v>нд</v>
      </c>
      <c r="AS33" s="46" t="str">
        <f t="shared" si="126"/>
        <v>нд</v>
      </c>
      <c r="AT33" s="46" t="str">
        <f t="shared" si="126"/>
        <v>нд</v>
      </c>
      <c r="AU33" s="46" t="str">
        <f t="shared" si="126"/>
        <v>нд</v>
      </c>
      <c r="AV33" s="46" t="str">
        <f t="shared" si="126"/>
        <v>нд</v>
      </c>
      <c r="AW33" s="46" t="str">
        <f t="shared" si="126"/>
        <v>нд</v>
      </c>
      <c r="AX33" s="46" t="str">
        <f t="shared" si="126"/>
        <v>нд</v>
      </c>
      <c r="AY33" s="46" t="str">
        <f t="shared" si="126"/>
        <v>нд</v>
      </c>
      <c r="AZ33" s="46" t="str">
        <f t="shared" si="126"/>
        <v>нд</v>
      </c>
      <c r="BA33" s="46" t="str">
        <f t="shared" si="126"/>
        <v>нд</v>
      </c>
      <c r="BB33" s="46" t="str">
        <f t="shared" si="126"/>
        <v>нд</v>
      </c>
      <c r="BC33" s="65" t="str">
        <f t="shared" si="126"/>
        <v>нд</v>
      </c>
    </row>
    <row r="34" spans="1:55" ht="126">
      <c r="A34" s="121" t="s">
        <v>216</v>
      </c>
      <c r="B34" s="9" t="s">
        <v>217</v>
      </c>
      <c r="C34" s="96" t="s">
        <v>218</v>
      </c>
      <c r="D34" s="138" t="s">
        <v>197</v>
      </c>
      <c r="E34" s="76" t="str">
        <f>IF(NOT(SUM(F34,G34,H34,I34)=0),SUM(F34,G34,H34,I34),"нд")</f>
        <v>нд</v>
      </c>
      <c r="F34" s="56" t="str">
        <f t="shared" ref="F34:I34" si="127">IF(NOT(SUM(K34,P34,U34,Z34)=0),SUM(K34,P34,U34,Z34),"нд")</f>
        <v>нд</v>
      </c>
      <c r="G34" s="56" t="str">
        <f t="shared" si="127"/>
        <v>нд</v>
      </c>
      <c r="H34" s="56" t="str">
        <f t="shared" si="127"/>
        <v>нд</v>
      </c>
      <c r="I34" s="56" t="str">
        <f t="shared" si="127"/>
        <v>нд</v>
      </c>
      <c r="J34" s="37" t="str">
        <f>IF(NOT(SUM(K34,L34,M34,N34)=0),SUM(K34,L34,M34,N34),"нд")</f>
        <v>нд</v>
      </c>
      <c r="K34" s="51" t="s">
        <v>197</v>
      </c>
      <c r="L34" s="51" t="s">
        <v>197</v>
      </c>
      <c r="M34" s="51" t="s">
        <v>197</v>
      </c>
      <c r="N34" s="51" t="s">
        <v>197</v>
      </c>
      <c r="O34" s="37" t="str">
        <f>IF(NOT(SUM(P34,Q34,R34,S34)=0),SUM(P34,Q34,R34,S34),"нд")</f>
        <v>нд</v>
      </c>
      <c r="P34" s="51" t="s">
        <v>197</v>
      </c>
      <c r="Q34" s="51" t="s">
        <v>197</v>
      </c>
      <c r="R34" s="51" t="s">
        <v>197</v>
      </c>
      <c r="S34" s="51" t="s">
        <v>197</v>
      </c>
      <c r="T34" s="37" t="str">
        <f>IF(NOT(SUM(U34,V34,W34,X34)=0),SUM(U34,V34,W34,X34),"нд")</f>
        <v>нд</v>
      </c>
      <c r="U34" s="51" t="s">
        <v>197</v>
      </c>
      <c r="V34" s="51" t="s">
        <v>197</v>
      </c>
      <c r="W34" s="51" t="s">
        <v>197</v>
      </c>
      <c r="X34" s="51" t="s">
        <v>197</v>
      </c>
      <c r="Y34" s="37" t="str">
        <f>IF(NOT(SUM(Z34,AA34,AB34,AC34)=0),SUM(Z34,AA34,AB34,AC34),"нд")</f>
        <v>нд</v>
      </c>
      <c r="Z34" s="51" t="s">
        <v>197</v>
      </c>
      <c r="AA34" s="51" t="s">
        <v>197</v>
      </c>
      <c r="AB34" s="51" t="s">
        <v>197</v>
      </c>
      <c r="AC34" s="77" t="s">
        <v>197</v>
      </c>
      <c r="AD34" s="37" t="s">
        <v>197</v>
      </c>
      <c r="AE34" s="76" t="str">
        <f>IF(NOT(SUM(AF34,AG34,AH34,AI34)=0),SUM(AF34,AG34,AH34,AI34),"нд")</f>
        <v>нд</v>
      </c>
      <c r="AF34" s="56" t="str">
        <f t="shared" ref="AF34" si="128">IF(NOT(SUM(AK34,AP34,AU34,AZ34)=0),SUM(AK34,AP34,AU34,AZ34),"нд")</f>
        <v>нд</v>
      </c>
      <c r="AG34" s="56" t="str">
        <f t="shared" ref="AG34" si="129">IF(NOT(SUM(AL34,AQ34,AV34,BA34)=0),SUM(AL34,AQ34,AV34,BA34),"нд")</f>
        <v>нд</v>
      </c>
      <c r="AH34" s="56" t="str">
        <f t="shared" ref="AH34" si="130">IF(NOT(SUM(AM34,AR34,AW34,BB34)=0),SUM(AM34,AR34,AW34,BB34),"нд")</f>
        <v>нд</v>
      </c>
      <c r="AI34" s="56" t="str">
        <f t="shared" ref="AI34" si="131">IF(NOT(SUM(AN34,AS34,AX34,BC34)=0),SUM(AN34,AS34,AX34,BC34),"нд")</f>
        <v>нд</v>
      </c>
      <c r="AJ34" s="37" t="str">
        <f>IF(NOT(SUM(AK34,AL34,AM34,AN34)=0),SUM(AK34,AL34,AM34,AN34),"нд")</f>
        <v>нд</v>
      </c>
      <c r="AK34" s="51" t="s">
        <v>197</v>
      </c>
      <c r="AL34" s="51" t="s">
        <v>197</v>
      </c>
      <c r="AM34" s="51" t="s">
        <v>197</v>
      </c>
      <c r="AN34" s="51" t="s">
        <v>197</v>
      </c>
      <c r="AO34" s="37" t="str">
        <f>IF(NOT(SUM(AP34,AQ34,AR34,AS34)=0),SUM(AP34,AQ34,AR34,AS34),"нд")</f>
        <v>нд</v>
      </c>
      <c r="AP34" s="51" t="s">
        <v>197</v>
      </c>
      <c r="AQ34" s="51" t="s">
        <v>197</v>
      </c>
      <c r="AR34" s="51" t="s">
        <v>197</v>
      </c>
      <c r="AS34" s="51" t="s">
        <v>197</v>
      </c>
      <c r="AT34" s="37" t="str">
        <f>IF(NOT(SUM(AU34,AV34,AW34,AX34)=0),SUM(AU34,AV34,AW34,AX34),"нд")</f>
        <v>нд</v>
      </c>
      <c r="AU34" s="51" t="s">
        <v>197</v>
      </c>
      <c r="AV34" s="51" t="s">
        <v>197</v>
      </c>
      <c r="AW34" s="51" t="s">
        <v>197</v>
      </c>
      <c r="AX34" s="51" t="s">
        <v>197</v>
      </c>
      <c r="AY34" s="37" t="str">
        <f>IF(NOT(SUM(AZ34,BA34,BB34,BC34)=0),SUM(AZ34,BA34,BB34,BC34),"нд")</f>
        <v>нд</v>
      </c>
      <c r="AZ34" s="51" t="s">
        <v>197</v>
      </c>
      <c r="BA34" s="51" t="s">
        <v>197</v>
      </c>
      <c r="BB34" s="51" t="s">
        <v>197</v>
      </c>
      <c r="BC34" s="77" t="s">
        <v>197</v>
      </c>
    </row>
    <row r="35" spans="1:55">
      <c r="A35" s="116" t="s">
        <v>97</v>
      </c>
      <c r="B35" s="8" t="s">
        <v>114</v>
      </c>
      <c r="C35" s="91" t="s">
        <v>73</v>
      </c>
      <c r="D35" s="47" t="str">
        <f t="shared" ref="D35" si="132">IF(NOT(SUM(D36:D37)=0),SUM(D36:D37),"нд")</f>
        <v>нд</v>
      </c>
      <c r="E35" s="66" t="str">
        <f t="shared" ref="E35" si="133">IF(NOT(SUM(E36:E37)=0),SUM(E36:E37),"нд")</f>
        <v>нд</v>
      </c>
      <c r="F35" s="47" t="str">
        <f t="shared" ref="F35:G35" si="134">IF(NOT(SUM(F36:F37)=0),SUM(F36:F37),"нд")</f>
        <v>нд</v>
      </c>
      <c r="G35" s="47" t="str">
        <f t="shared" si="134"/>
        <v>нд</v>
      </c>
      <c r="H35" s="47" t="str">
        <f t="shared" ref="H35:I35" si="135">IF(NOT(SUM(H36:H37)=0),SUM(H36:H37),"нд")</f>
        <v>нд</v>
      </c>
      <c r="I35" s="47" t="str">
        <f t="shared" si="135"/>
        <v>нд</v>
      </c>
      <c r="J35" s="47" t="str">
        <f t="shared" ref="J35:N35" si="136">IF(NOT(SUM(J36:J37)=0),SUM(J36:J37),"нд")</f>
        <v>нд</v>
      </c>
      <c r="K35" s="47" t="str">
        <f t="shared" si="136"/>
        <v>нд</v>
      </c>
      <c r="L35" s="47" t="str">
        <f t="shared" si="136"/>
        <v>нд</v>
      </c>
      <c r="M35" s="47" t="str">
        <f t="shared" si="136"/>
        <v>нд</v>
      </c>
      <c r="N35" s="47" t="str">
        <f t="shared" si="136"/>
        <v>нд</v>
      </c>
      <c r="O35" s="47" t="str">
        <f t="shared" ref="O35:AD35" si="137">IF(NOT(SUM(O36:O37)=0),SUM(O36:O37),"нд")</f>
        <v>нд</v>
      </c>
      <c r="P35" s="47" t="str">
        <f t="shared" si="137"/>
        <v>нд</v>
      </c>
      <c r="Q35" s="47" t="str">
        <f t="shared" si="137"/>
        <v>нд</v>
      </c>
      <c r="R35" s="47" t="str">
        <f t="shared" si="137"/>
        <v>нд</v>
      </c>
      <c r="S35" s="47" t="str">
        <f t="shared" si="137"/>
        <v>нд</v>
      </c>
      <c r="T35" s="47" t="str">
        <f t="shared" si="137"/>
        <v>нд</v>
      </c>
      <c r="U35" s="47" t="str">
        <f t="shared" si="137"/>
        <v>нд</v>
      </c>
      <c r="V35" s="47" t="str">
        <f t="shared" si="137"/>
        <v>нд</v>
      </c>
      <c r="W35" s="47" t="str">
        <f t="shared" si="137"/>
        <v>нд</v>
      </c>
      <c r="X35" s="47" t="str">
        <f t="shared" si="137"/>
        <v>нд</v>
      </c>
      <c r="Y35" s="47" t="str">
        <f t="shared" si="137"/>
        <v>нд</v>
      </c>
      <c r="Z35" s="47" t="str">
        <f t="shared" si="137"/>
        <v>нд</v>
      </c>
      <c r="AA35" s="47" t="str">
        <f t="shared" si="137"/>
        <v>нд</v>
      </c>
      <c r="AB35" s="47" t="str">
        <f t="shared" si="137"/>
        <v>нд</v>
      </c>
      <c r="AC35" s="67" t="str">
        <f t="shared" si="137"/>
        <v>нд</v>
      </c>
      <c r="AD35" s="47" t="str">
        <f t="shared" si="137"/>
        <v>нд</v>
      </c>
      <c r="AE35" s="66" t="str">
        <f t="shared" ref="AE35:AI35" si="138">IF(NOT(SUM(AE36:AE37)=0),SUM(AE36:AE37),"нд")</f>
        <v>нд</v>
      </c>
      <c r="AF35" s="47" t="str">
        <f t="shared" si="138"/>
        <v>нд</v>
      </c>
      <c r="AG35" s="47" t="str">
        <f t="shared" si="138"/>
        <v>нд</v>
      </c>
      <c r="AH35" s="47" t="str">
        <f t="shared" si="138"/>
        <v>нд</v>
      </c>
      <c r="AI35" s="47" t="str">
        <f t="shared" si="138"/>
        <v>нд</v>
      </c>
      <c r="AJ35" s="47" t="str">
        <f t="shared" ref="AJ35:BC35" si="139">IF(NOT(SUM(AJ36:AJ37)=0),SUM(AJ36:AJ37),"нд")</f>
        <v>нд</v>
      </c>
      <c r="AK35" s="47" t="str">
        <f t="shared" si="139"/>
        <v>нд</v>
      </c>
      <c r="AL35" s="47" t="str">
        <f t="shared" si="139"/>
        <v>нд</v>
      </c>
      <c r="AM35" s="47" t="str">
        <f t="shared" si="139"/>
        <v>нд</v>
      </c>
      <c r="AN35" s="47" t="str">
        <f t="shared" si="139"/>
        <v>нд</v>
      </c>
      <c r="AO35" s="47" t="str">
        <f t="shared" si="139"/>
        <v>нд</v>
      </c>
      <c r="AP35" s="47" t="str">
        <f t="shared" si="139"/>
        <v>нд</v>
      </c>
      <c r="AQ35" s="47" t="str">
        <f t="shared" si="139"/>
        <v>нд</v>
      </c>
      <c r="AR35" s="47" t="str">
        <f t="shared" si="139"/>
        <v>нд</v>
      </c>
      <c r="AS35" s="47" t="str">
        <f t="shared" si="139"/>
        <v>нд</v>
      </c>
      <c r="AT35" s="47" t="str">
        <f t="shared" si="139"/>
        <v>нд</v>
      </c>
      <c r="AU35" s="47" t="str">
        <f t="shared" si="139"/>
        <v>нд</v>
      </c>
      <c r="AV35" s="47" t="str">
        <f t="shared" si="139"/>
        <v>нд</v>
      </c>
      <c r="AW35" s="47" t="str">
        <f t="shared" si="139"/>
        <v>нд</v>
      </c>
      <c r="AX35" s="47" t="str">
        <f t="shared" si="139"/>
        <v>нд</v>
      </c>
      <c r="AY35" s="47" t="str">
        <f t="shared" si="139"/>
        <v>нд</v>
      </c>
      <c r="AZ35" s="47" t="str">
        <f t="shared" si="139"/>
        <v>нд</v>
      </c>
      <c r="BA35" s="47" t="str">
        <f t="shared" si="139"/>
        <v>нд</v>
      </c>
      <c r="BB35" s="47" t="str">
        <f t="shared" si="139"/>
        <v>нд</v>
      </c>
      <c r="BC35" s="67" t="str">
        <f t="shared" si="139"/>
        <v>нд</v>
      </c>
    </row>
    <row r="36" spans="1:55" ht="31.5">
      <c r="A36" s="121" t="s">
        <v>219</v>
      </c>
      <c r="B36" s="15" t="s">
        <v>188</v>
      </c>
      <c r="C36" s="96" t="s">
        <v>189</v>
      </c>
      <c r="D36" s="139" t="s">
        <v>197</v>
      </c>
      <c r="E36" s="76" t="str">
        <f>IF(NOT(SUM(F36,G36,H36,I36)=0),SUM(F36,G36,H36,I36),"нд")</f>
        <v>нд</v>
      </c>
      <c r="F36" s="56" t="str">
        <f t="shared" ref="F36:I37" si="140">IF(NOT(SUM(K36,P36,U36,Z36)=0),SUM(K36,P36,U36,Z36),"нд")</f>
        <v>нд</v>
      </c>
      <c r="G36" s="56" t="str">
        <f t="shared" si="140"/>
        <v>нд</v>
      </c>
      <c r="H36" s="56" t="str">
        <f t="shared" si="140"/>
        <v>нд</v>
      </c>
      <c r="I36" s="56" t="str">
        <f t="shared" si="140"/>
        <v>нд</v>
      </c>
      <c r="J36" s="37" t="str">
        <f>IF(NOT(SUM(K36,L36,M36,N36)=0),SUM(K36,L36,M36,N36),"нд")</f>
        <v>нд</v>
      </c>
      <c r="K36" s="51" t="s">
        <v>197</v>
      </c>
      <c r="L36" s="51" t="s">
        <v>197</v>
      </c>
      <c r="M36" s="51" t="s">
        <v>197</v>
      </c>
      <c r="N36" s="51" t="s">
        <v>197</v>
      </c>
      <c r="O36" s="37" t="str">
        <f>IF(NOT(SUM(P36,Q36,R36,S36)=0),SUM(P36,Q36,R36,S36),"нд")</f>
        <v>нд</v>
      </c>
      <c r="P36" s="51" t="s">
        <v>197</v>
      </c>
      <c r="Q36" s="51" t="s">
        <v>197</v>
      </c>
      <c r="R36" s="51" t="s">
        <v>197</v>
      </c>
      <c r="S36" s="51" t="s">
        <v>197</v>
      </c>
      <c r="T36" s="37" t="str">
        <f>IF(NOT(SUM(U36,V36,W36,X36)=0),SUM(U36,V36,W36,X36),"нд")</f>
        <v>нд</v>
      </c>
      <c r="U36" s="51" t="s">
        <v>197</v>
      </c>
      <c r="V36" s="51" t="s">
        <v>197</v>
      </c>
      <c r="W36" s="51" t="s">
        <v>197</v>
      </c>
      <c r="X36" s="51" t="s">
        <v>197</v>
      </c>
      <c r="Y36" s="37" t="str">
        <f>IF(NOT(SUM(Z36,AA36,AB36,AC36)=0),SUM(Z36,AA36,AB36,AC36),"нд")</f>
        <v>нд</v>
      </c>
      <c r="Z36" s="51" t="s">
        <v>197</v>
      </c>
      <c r="AA36" s="51" t="s">
        <v>197</v>
      </c>
      <c r="AB36" s="51" t="s">
        <v>197</v>
      </c>
      <c r="AC36" s="77" t="s">
        <v>197</v>
      </c>
      <c r="AD36" s="139" t="s">
        <v>197</v>
      </c>
      <c r="AE36" s="76" t="str">
        <f>IF(NOT(SUM(AF36,AG36,AH36,AI36)=0),SUM(AF36,AG36,AH36,AI36),"нд")</f>
        <v>нд</v>
      </c>
      <c r="AF36" s="56" t="str">
        <f t="shared" ref="AF36:AF37" si="141">IF(NOT(SUM(AK36,AP36,AU36,AZ36)=0),SUM(AK36,AP36,AU36,AZ36),"нд")</f>
        <v>нд</v>
      </c>
      <c r="AG36" s="56" t="str">
        <f t="shared" ref="AG36:AG37" si="142">IF(NOT(SUM(AL36,AQ36,AV36,BA36)=0),SUM(AL36,AQ36,AV36,BA36),"нд")</f>
        <v>нд</v>
      </c>
      <c r="AH36" s="56" t="str">
        <f t="shared" ref="AH36:AH37" si="143">IF(NOT(SUM(AM36,AR36,AW36,BB36)=0),SUM(AM36,AR36,AW36,BB36),"нд")</f>
        <v>нд</v>
      </c>
      <c r="AI36" s="56" t="str">
        <f t="shared" ref="AI36:AI37" si="144">IF(NOT(SUM(AN36,AS36,AX36,BC36)=0),SUM(AN36,AS36,AX36,BC36),"нд")</f>
        <v>нд</v>
      </c>
      <c r="AJ36" s="37" t="str">
        <f>IF(NOT(SUM(AK36,AL36,AM36,AN36)=0),SUM(AK36,AL36,AM36,AN36),"нд")</f>
        <v>нд</v>
      </c>
      <c r="AK36" s="51" t="s">
        <v>197</v>
      </c>
      <c r="AL36" s="51" t="s">
        <v>197</v>
      </c>
      <c r="AM36" s="51" t="s">
        <v>197</v>
      </c>
      <c r="AN36" s="51" t="s">
        <v>197</v>
      </c>
      <c r="AO36" s="37" t="str">
        <f>IF(NOT(SUM(AP36,AQ36,AR36,AS36)=0),SUM(AP36,AQ36,AR36,AS36),"нд")</f>
        <v>нд</v>
      </c>
      <c r="AP36" s="51" t="s">
        <v>197</v>
      </c>
      <c r="AQ36" s="51" t="s">
        <v>197</v>
      </c>
      <c r="AR36" s="51" t="s">
        <v>197</v>
      </c>
      <c r="AS36" s="51" t="s">
        <v>197</v>
      </c>
      <c r="AT36" s="37" t="str">
        <f>IF(NOT(SUM(AU36,AV36,AW36,AX36)=0),SUM(AU36,AV36,AW36,AX36),"нд")</f>
        <v>нд</v>
      </c>
      <c r="AU36" s="51" t="s">
        <v>197</v>
      </c>
      <c r="AV36" s="51" t="s">
        <v>197</v>
      </c>
      <c r="AW36" s="51" t="s">
        <v>197</v>
      </c>
      <c r="AX36" s="51" t="s">
        <v>197</v>
      </c>
      <c r="AY36" s="37" t="str">
        <f>IF(NOT(SUM(AZ36,BA36,BB36,BC36)=0),SUM(AZ36,BA36,BB36,BC36),"нд")</f>
        <v>нд</v>
      </c>
      <c r="AZ36" s="51" t="s">
        <v>197</v>
      </c>
      <c r="BA36" s="51" t="s">
        <v>197</v>
      </c>
      <c r="BB36" s="51" t="s">
        <v>197</v>
      </c>
      <c r="BC36" s="77" t="s">
        <v>197</v>
      </c>
    </row>
    <row r="37" spans="1:55" ht="78.75">
      <c r="A37" s="121" t="s">
        <v>220</v>
      </c>
      <c r="B37" s="6" t="s">
        <v>221</v>
      </c>
      <c r="C37" s="96" t="s">
        <v>222</v>
      </c>
      <c r="D37" s="138" t="s">
        <v>197</v>
      </c>
      <c r="E37" s="76" t="str">
        <f>IF(NOT(SUM(F37,G37,H37,I37)=0),SUM(F37,G37,H37,I37),"нд")</f>
        <v>нд</v>
      </c>
      <c r="F37" s="56" t="str">
        <f t="shared" si="140"/>
        <v>нд</v>
      </c>
      <c r="G37" s="56" t="str">
        <f t="shared" si="140"/>
        <v>нд</v>
      </c>
      <c r="H37" s="56" t="str">
        <f t="shared" si="140"/>
        <v>нд</v>
      </c>
      <c r="I37" s="56" t="str">
        <f t="shared" si="140"/>
        <v>нд</v>
      </c>
      <c r="J37" s="37" t="str">
        <f>IF(NOT(SUM(K37,L37,M37,N37)=0),SUM(K37,L37,M37,N37),"нд")</f>
        <v>нд</v>
      </c>
      <c r="K37" s="51" t="s">
        <v>197</v>
      </c>
      <c r="L37" s="51" t="s">
        <v>197</v>
      </c>
      <c r="M37" s="51" t="s">
        <v>197</v>
      </c>
      <c r="N37" s="51" t="s">
        <v>197</v>
      </c>
      <c r="O37" s="37" t="str">
        <f>IF(NOT(SUM(P37,Q37,R37,S37)=0),SUM(P37,Q37,R37,S37),"нд")</f>
        <v>нд</v>
      </c>
      <c r="P37" s="51" t="s">
        <v>197</v>
      </c>
      <c r="Q37" s="51" t="s">
        <v>197</v>
      </c>
      <c r="R37" s="51" t="s">
        <v>197</v>
      </c>
      <c r="S37" s="51" t="s">
        <v>197</v>
      </c>
      <c r="T37" s="37" t="str">
        <f>IF(NOT(SUM(U37,V37,W37,X37)=0),SUM(U37,V37,W37,X37),"нд")</f>
        <v>нд</v>
      </c>
      <c r="U37" s="51" t="s">
        <v>197</v>
      </c>
      <c r="V37" s="51" t="s">
        <v>197</v>
      </c>
      <c r="W37" s="51" t="s">
        <v>197</v>
      </c>
      <c r="X37" s="51" t="s">
        <v>197</v>
      </c>
      <c r="Y37" s="37" t="str">
        <f>IF(NOT(SUM(Z37,AA37,AB37,AC37)=0),SUM(Z37,AA37,AB37,AC37),"нд")</f>
        <v>нд</v>
      </c>
      <c r="Z37" s="51" t="s">
        <v>197</v>
      </c>
      <c r="AA37" s="51" t="s">
        <v>197</v>
      </c>
      <c r="AB37" s="51" t="s">
        <v>197</v>
      </c>
      <c r="AC37" s="77" t="s">
        <v>197</v>
      </c>
      <c r="AD37" s="139" t="s">
        <v>197</v>
      </c>
      <c r="AE37" s="76" t="str">
        <f>IF(NOT(SUM(AF37,AG37,AH37,AI37)=0),SUM(AF37,AG37,AH37,AI37),"нд")</f>
        <v>нд</v>
      </c>
      <c r="AF37" s="56" t="str">
        <f t="shared" si="141"/>
        <v>нд</v>
      </c>
      <c r="AG37" s="56" t="str">
        <f t="shared" si="142"/>
        <v>нд</v>
      </c>
      <c r="AH37" s="56" t="str">
        <f t="shared" si="143"/>
        <v>нд</v>
      </c>
      <c r="AI37" s="56" t="str">
        <f t="shared" si="144"/>
        <v>нд</v>
      </c>
      <c r="AJ37" s="37" t="str">
        <f>IF(NOT(SUM(AK37,AL37,AM37,AN37)=0),SUM(AK37,AL37,AM37,AN37),"нд")</f>
        <v>нд</v>
      </c>
      <c r="AK37" s="51" t="s">
        <v>197</v>
      </c>
      <c r="AL37" s="51" t="s">
        <v>197</v>
      </c>
      <c r="AM37" s="51" t="s">
        <v>197</v>
      </c>
      <c r="AN37" s="51" t="s">
        <v>197</v>
      </c>
      <c r="AO37" s="37" t="str">
        <f>IF(NOT(SUM(AP37,AQ37,AR37,AS37)=0),SUM(AP37,AQ37,AR37,AS37),"нд")</f>
        <v>нд</v>
      </c>
      <c r="AP37" s="51" t="s">
        <v>197</v>
      </c>
      <c r="AQ37" s="51" t="s">
        <v>197</v>
      </c>
      <c r="AR37" s="51" t="s">
        <v>197</v>
      </c>
      <c r="AS37" s="51" t="s">
        <v>197</v>
      </c>
      <c r="AT37" s="37" t="str">
        <f>IF(NOT(SUM(AU37,AV37,AW37,AX37)=0),SUM(AU37,AV37,AW37,AX37),"нд")</f>
        <v>нд</v>
      </c>
      <c r="AU37" s="51" t="s">
        <v>197</v>
      </c>
      <c r="AV37" s="51" t="s">
        <v>197</v>
      </c>
      <c r="AW37" s="51" t="s">
        <v>197</v>
      </c>
      <c r="AX37" s="51" t="s">
        <v>197</v>
      </c>
      <c r="AY37" s="37" t="str">
        <f>IF(NOT(SUM(AZ37,BA37,BB37,BC37)=0),SUM(AZ37,BA37,BB37,BC37),"нд")</f>
        <v>нд</v>
      </c>
      <c r="AZ37" s="51" t="s">
        <v>197</v>
      </c>
      <c r="BA37" s="51" t="s">
        <v>197</v>
      </c>
      <c r="BB37" s="51" t="s">
        <v>197</v>
      </c>
      <c r="BC37" s="77" t="s">
        <v>197</v>
      </c>
    </row>
    <row r="38" spans="1:55" ht="63">
      <c r="A38" s="120" t="s">
        <v>102</v>
      </c>
      <c r="B38" s="14" t="s">
        <v>223</v>
      </c>
      <c r="C38" s="95" t="s">
        <v>73</v>
      </c>
      <c r="D38" s="50" t="str">
        <f t="shared" ref="D38" si="145">IF(NOT(SUM(D39)=0),SUM(D39),"нд")</f>
        <v>нд</v>
      </c>
      <c r="E38" s="74" t="str">
        <f t="shared" ref="E38" si="146">IF(NOT(SUM(E39)=0),SUM(E39),"нд")</f>
        <v>нд</v>
      </c>
      <c r="F38" s="50" t="str">
        <f t="shared" ref="F38:I38" si="147">IF(NOT(SUM(F39)=0),SUM(F39),"нд")</f>
        <v>нд</v>
      </c>
      <c r="G38" s="50" t="str">
        <f t="shared" si="147"/>
        <v>нд</v>
      </c>
      <c r="H38" s="50" t="str">
        <f t="shared" si="147"/>
        <v>нд</v>
      </c>
      <c r="I38" s="50" t="str">
        <f t="shared" si="147"/>
        <v>нд</v>
      </c>
      <c r="J38" s="50" t="str">
        <f t="shared" ref="J38:AD38" si="148">IF(NOT(SUM(J39)=0),SUM(J39),"нд")</f>
        <v>нд</v>
      </c>
      <c r="K38" s="50" t="str">
        <f t="shared" si="148"/>
        <v>нд</v>
      </c>
      <c r="L38" s="50" t="str">
        <f t="shared" si="148"/>
        <v>нд</v>
      </c>
      <c r="M38" s="50" t="str">
        <f t="shared" si="148"/>
        <v>нд</v>
      </c>
      <c r="N38" s="50" t="str">
        <f t="shared" si="148"/>
        <v>нд</v>
      </c>
      <c r="O38" s="50" t="str">
        <f t="shared" si="148"/>
        <v>нд</v>
      </c>
      <c r="P38" s="50" t="str">
        <f t="shared" si="148"/>
        <v>нд</v>
      </c>
      <c r="Q38" s="50" t="str">
        <f t="shared" si="148"/>
        <v>нд</v>
      </c>
      <c r="R38" s="50" t="str">
        <f t="shared" si="148"/>
        <v>нд</v>
      </c>
      <c r="S38" s="50" t="str">
        <f t="shared" si="148"/>
        <v>нд</v>
      </c>
      <c r="T38" s="50" t="str">
        <f t="shared" si="148"/>
        <v>нд</v>
      </c>
      <c r="U38" s="50" t="str">
        <f t="shared" si="148"/>
        <v>нд</v>
      </c>
      <c r="V38" s="50" t="str">
        <f t="shared" si="148"/>
        <v>нд</v>
      </c>
      <c r="W38" s="50" t="str">
        <f t="shared" si="148"/>
        <v>нд</v>
      </c>
      <c r="X38" s="50" t="str">
        <f t="shared" si="148"/>
        <v>нд</v>
      </c>
      <c r="Y38" s="50" t="str">
        <f t="shared" si="148"/>
        <v>нд</v>
      </c>
      <c r="Z38" s="50" t="str">
        <f t="shared" ref="Z38:AC38" si="149">IF(NOT(SUM(Z39)=0),SUM(Z39),"нд")</f>
        <v>нд</v>
      </c>
      <c r="AA38" s="50" t="str">
        <f t="shared" si="149"/>
        <v>нд</v>
      </c>
      <c r="AB38" s="50" t="str">
        <f t="shared" si="149"/>
        <v>нд</v>
      </c>
      <c r="AC38" s="75" t="str">
        <f t="shared" si="149"/>
        <v>нд</v>
      </c>
      <c r="AD38" s="50" t="str">
        <f t="shared" si="148"/>
        <v>нд</v>
      </c>
      <c r="AE38" s="74" t="str">
        <f t="shared" ref="AE38:AI38" si="150">IF(NOT(SUM(AE39)=0),SUM(AE39),"нд")</f>
        <v>нд</v>
      </c>
      <c r="AF38" s="50" t="str">
        <f t="shared" si="150"/>
        <v>нд</v>
      </c>
      <c r="AG38" s="50" t="str">
        <f t="shared" si="150"/>
        <v>нд</v>
      </c>
      <c r="AH38" s="50" t="str">
        <f t="shared" si="150"/>
        <v>нд</v>
      </c>
      <c r="AI38" s="50" t="str">
        <f t="shared" si="150"/>
        <v>нд</v>
      </c>
      <c r="AJ38" s="50" t="str">
        <f t="shared" ref="AJ38:AY38" si="151">IF(NOT(SUM(AJ39)=0),SUM(AJ39),"нд")</f>
        <v>нд</v>
      </c>
      <c r="AK38" s="50" t="str">
        <f t="shared" si="151"/>
        <v>нд</v>
      </c>
      <c r="AL38" s="50" t="str">
        <f t="shared" si="151"/>
        <v>нд</v>
      </c>
      <c r="AM38" s="50" t="str">
        <f t="shared" si="151"/>
        <v>нд</v>
      </c>
      <c r="AN38" s="50" t="str">
        <f t="shared" si="151"/>
        <v>нд</v>
      </c>
      <c r="AO38" s="50" t="str">
        <f t="shared" si="151"/>
        <v>нд</v>
      </c>
      <c r="AP38" s="50" t="str">
        <f t="shared" si="151"/>
        <v>нд</v>
      </c>
      <c r="AQ38" s="50" t="str">
        <f t="shared" si="151"/>
        <v>нд</v>
      </c>
      <c r="AR38" s="50" t="str">
        <f t="shared" si="151"/>
        <v>нд</v>
      </c>
      <c r="AS38" s="50" t="str">
        <f t="shared" si="151"/>
        <v>нд</v>
      </c>
      <c r="AT38" s="50" t="str">
        <f t="shared" si="151"/>
        <v>нд</v>
      </c>
      <c r="AU38" s="50" t="str">
        <f t="shared" si="151"/>
        <v>нд</v>
      </c>
      <c r="AV38" s="50" t="str">
        <f t="shared" si="151"/>
        <v>нд</v>
      </c>
      <c r="AW38" s="50" t="str">
        <f t="shared" si="151"/>
        <v>нд</v>
      </c>
      <c r="AX38" s="50" t="str">
        <f t="shared" si="151"/>
        <v>нд</v>
      </c>
      <c r="AY38" s="50" t="str">
        <f t="shared" si="151"/>
        <v>нд</v>
      </c>
      <c r="AZ38" s="50" t="str">
        <f t="shared" ref="AZ38:BC38" si="152">IF(NOT(SUM(AZ39)=0),SUM(AZ39),"нд")</f>
        <v>нд</v>
      </c>
      <c r="BA38" s="50" t="str">
        <f t="shared" si="152"/>
        <v>нд</v>
      </c>
      <c r="BB38" s="50" t="str">
        <f t="shared" si="152"/>
        <v>нд</v>
      </c>
      <c r="BC38" s="75" t="str">
        <f t="shared" si="152"/>
        <v>нд</v>
      </c>
    </row>
    <row r="39" spans="1:55">
      <c r="A39" s="116" t="s">
        <v>224</v>
      </c>
      <c r="B39" s="8" t="s">
        <v>114</v>
      </c>
      <c r="C39" s="91" t="s">
        <v>73</v>
      </c>
      <c r="D39" s="47" t="str">
        <f t="shared" ref="D39" si="153">IF(NOT(SUM(D40:D42)=0),SUM(D40:D42),"нд")</f>
        <v>нд</v>
      </c>
      <c r="E39" s="66" t="str">
        <f t="shared" ref="E39" si="154">IF(NOT(SUM(E40:E42)=0),SUM(E40:E42),"нд")</f>
        <v>нд</v>
      </c>
      <c r="F39" s="47" t="str">
        <f t="shared" ref="F39:G39" si="155">IF(NOT(SUM(F40:F42)=0),SUM(F40:F42),"нд")</f>
        <v>нд</v>
      </c>
      <c r="G39" s="47" t="str">
        <f t="shared" si="155"/>
        <v>нд</v>
      </c>
      <c r="H39" s="47" t="str">
        <f t="shared" ref="H39:I39" si="156">IF(NOT(SUM(H40:H42)=0),SUM(H40:H42),"нд")</f>
        <v>нд</v>
      </c>
      <c r="I39" s="47" t="str">
        <f t="shared" si="156"/>
        <v>нд</v>
      </c>
      <c r="J39" s="47" t="str">
        <f t="shared" ref="J39" si="157">IF(NOT(SUM(J40:J42)=0),SUM(J40:J42),"нд")</f>
        <v>нд</v>
      </c>
      <c r="K39" s="47" t="str">
        <f t="shared" ref="K39:O39" si="158">IF(NOT(SUM(K40:K42)=0),SUM(K40:K42),"нд")</f>
        <v>нд</v>
      </c>
      <c r="L39" s="47" t="str">
        <f t="shared" si="158"/>
        <v>нд</v>
      </c>
      <c r="M39" s="47" t="str">
        <f t="shared" si="158"/>
        <v>нд</v>
      </c>
      <c r="N39" s="47" t="str">
        <f t="shared" si="158"/>
        <v>нд</v>
      </c>
      <c r="O39" s="47" t="str">
        <f t="shared" si="158"/>
        <v>нд</v>
      </c>
      <c r="P39" s="47" t="str">
        <f t="shared" ref="P39:AD39" si="159">IF(NOT(SUM(P40:P42)=0),SUM(P40:P42),"нд")</f>
        <v>нд</v>
      </c>
      <c r="Q39" s="47" t="str">
        <f t="shared" si="159"/>
        <v>нд</v>
      </c>
      <c r="R39" s="47" t="str">
        <f t="shared" si="159"/>
        <v>нд</v>
      </c>
      <c r="S39" s="47" t="str">
        <f t="shared" si="159"/>
        <v>нд</v>
      </c>
      <c r="T39" s="47" t="str">
        <f t="shared" si="159"/>
        <v>нд</v>
      </c>
      <c r="U39" s="47" t="str">
        <f t="shared" si="159"/>
        <v>нд</v>
      </c>
      <c r="V39" s="47" t="str">
        <f t="shared" si="159"/>
        <v>нд</v>
      </c>
      <c r="W39" s="47" t="str">
        <f t="shared" si="159"/>
        <v>нд</v>
      </c>
      <c r="X39" s="47" t="str">
        <f t="shared" si="159"/>
        <v>нд</v>
      </c>
      <c r="Y39" s="47" t="str">
        <f t="shared" si="159"/>
        <v>нд</v>
      </c>
      <c r="Z39" s="47" t="str">
        <f t="shared" ref="Z39:AC39" si="160">IF(NOT(SUM(Z40:Z42)=0),SUM(Z40:Z42),"нд")</f>
        <v>нд</v>
      </c>
      <c r="AA39" s="47" t="str">
        <f t="shared" si="160"/>
        <v>нд</v>
      </c>
      <c r="AB39" s="47" t="str">
        <f t="shared" si="160"/>
        <v>нд</v>
      </c>
      <c r="AC39" s="67" t="str">
        <f t="shared" si="160"/>
        <v>нд</v>
      </c>
      <c r="AD39" s="47" t="str">
        <f t="shared" si="159"/>
        <v>нд</v>
      </c>
      <c r="AE39" s="66" t="str">
        <f t="shared" ref="AE39:AI39" si="161">IF(NOT(SUM(AE40:AE42)=0),SUM(AE40:AE42),"нд")</f>
        <v>нд</v>
      </c>
      <c r="AF39" s="47" t="str">
        <f t="shared" si="161"/>
        <v>нд</v>
      </c>
      <c r="AG39" s="47" t="str">
        <f t="shared" si="161"/>
        <v>нд</v>
      </c>
      <c r="AH39" s="47" t="str">
        <f t="shared" si="161"/>
        <v>нд</v>
      </c>
      <c r="AI39" s="47" t="str">
        <f t="shared" si="161"/>
        <v>нд</v>
      </c>
      <c r="AJ39" s="47" t="str">
        <f t="shared" ref="AJ39:AY39" si="162">IF(NOT(SUM(AJ40:AJ42)=0),SUM(AJ40:AJ42),"нд")</f>
        <v>нд</v>
      </c>
      <c r="AK39" s="47" t="str">
        <f t="shared" si="162"/>
        <v>нд</v>
      </c>
      <c r="AL39" s="47" t="str">
        <f t="shared" si="162"/>
        <v>нд</v>
      </c>
      <c r="AM39" s="47" t="str">
        <f t="shared" si="162"/>
        <v>нд</v>
      </c>
      <c r="AN39" s="47" t="str">
        <f t="shared" si="162"/>
        <v>нд</v>
      </c>
      <c r="AO39" s="47" t="str">
        <f t="shared" si="162"/>
        <v>нд</v>
      </c>
      <c r="AP39" s="47" t="str">
        <f t="shared" si="162"/>
        <v>нд</v>
      </c>
      <c r="AQ39" s="47" t="str">
        <f t="shared" si="162"/>
        <v>нд</v>
      </c>
      <c r="AR39" s="47" t="str">
        <f t="shared" si="162"/>
        <v>нд</v>
      </c>
      <c r="AS39" s="47" t="str">
        <f t="shared" si="162"/>
        <v>нд</v>
      </c>
      <c r="AT39" s="47" t="str">
        <f t="shared" si="162"/>
        <v>нд</v>
      </c>
      <c r="AU39" s="47" t="str">
        <f t="shared" si="162"/>
        <v>нд</v>
      </c>
      <c r="AV39" s="47" t="str">
        <f t="shared" si="162"/>
        <v>нд</v>
      </c>
      <c r="AW39" s="47" t="str">
        <f t="shared" si="162"/>
        <v>нд</v>
      </c>
      <c r="AX39" s="47" t="str">
        <f t="shared" si="162"/>
        <v>нд</v>
      </c>
      <c r="AY39" s="47" t="str">
        <f t="shared" si="162"/>
        <v>нд</v>
      </c>
      <c r="AZ39" s="47" t="str">
        <f t="shared" ref="AZ39:BC39" si="163">IF(NOT(SUM(AZ40:AZ42)=0),SUM(AZ40:AZ42),"нд")</f>
        <v>нд</v>
      </c>
      <c r="BA39" s="47" t="str">
        <f t="shared" si="163"/>
        <v>нд</v>
      </c>
      <c r="BB39" s="47" t="str">
        <f t="shared" si="163"/>
        <v>нд</v>
      </c>
      <c r="BC39" s="67" t="str">
        <f t="shared" si="163"/>
        <v>нд</v>
      </c>
    </row>
    <row r="40" spans="1:55" ht="31.5">
      <c r="A40" s="121" t="s">
        <v>225</v>
      </c>
      <c r="B40" s="15" t="s">
        <v>190</v>
      </c>
      <c r="C40" s="96" t="s">
        <v>191</v>
      </c>
      <c r="D40" s="139" t="s">
        <v>197</v>
      </c>
      <c r="E40" s="76" t="str">
        <f>IF(NOT(SUM(F40,G40,H40,I40)=0),SUM(F40,G40,H40,I40),"нд")</f>
        <v>нд</v>
      </c>
      <c r="F40" s="56" t="str">
        <f t="shared" ref="F40:I42" si="164">IF(NOT(SUM(K40,P40,U40,Z40)=0),SUM(K40,P40,U40,Z40),"нд")</f>
        <v>нд</v>
      </c>
      <c r="G40" s="56" t="str">
        <f t="shared" si="164"/>
        <v>нд</v>
      </c>
      <c r="H40" s="56" t="str">
        <f t="shared" si="164"/>
        <v>нд</v>
      </c>
      <c r="I40" s="56" t="str">
        <f t="shared" si="164"/>
        <v>нд</v>
      </c>
      <c r="J40" s="37" t="str">
        <f>IF(NOT(SUM(K40,L40,M40,N40)=0),SUM(K40,L40,M40,N40),"нд")</f>
        <v>нд</v>
      </c>
      <c r="K40" s="51" t="s">
        <v>197</v>
      </c>
      <c r="L40" s="51" t="s">
        <v>197</v>
      </c>
      <c r="M40" s="51" t="s">
        <v>197</v>
      </c>
      <c r="N40" s="51" t="s">
        <v>197</v>
      </c>
      <c r="O40" s="37" t="str">
        <f>IF(NOT(SUM(P40,Q40,R40,S40)=0),SUM(P40,Q40,R40,S40),"нд")</f>
        <v>нд</v>
      </c>
      <c r="P40" s="51" t="s">
        <v>197</v>
      </c>
      <c r="Q40" s="51" t="s">
        <v>197</v>
      </c>
      <c r="R40" s="51" t="s">
        <v>197</v>
      </c>
      <c r="S40" s="51" t="s">
        <v>197</v>
      </c>
      <c r="T40" s="37" t="str">
        <f>IF(NOT(SUM(U40,V40,W40,X40)=0),SUM(U40,V40,W40,X40),"нд")</f>
        <v>нд</v>
      </c>
      <c r="U40" s="51" t="s">
        <v>197</v>
      </c>
      <c r="V40" s="51" t="s">
        <v>197</v>
      </c>
      <c r="W40" s="51" t="s">
        <v>197</v>
      </c>
      <c r="X40" s="51" t="s">
        <v>197</v>
      </c>
      <c r="Y40" s="37" t="str">
        <f>IF(NOT(SUM(Z40,AA40,AB40,AC40)=0),SUM(Z40,AA40,AB40,AC40),"нд")</f>
        <v>нд</v>
      </c>
      <c r="Z40" s="51" t="s">
        <v>197</v>
      </c>
      <c r="AA40" s="51" t="s">
        <v>197</v>
      </c>
      <c r="AB40" s="51" t="s">
        <v>197</v>
      </c>
      <c r="AC40" s="77" t="s">
        <v>197</v>
      </c>
      <c r="AD40" s="37" t="s">
        <v>197</v>
      </c>
      <c r="AE40" s="76" t="str">
        <f>IF(NOT(SUM(AF40,AG40,AH40,AI40)=0),SUM(AF40,AG40,AH40,AI40),"нд")</f>
        <v>нд</v>
      </c>
      <c r="AF40" s="56" t="str">
        <f t="shared" ref="AF40:AF42" si="165">IF(NOT(SUM(AK40,AP40,AU40,AZ40)=0),SUM(AK40,AP40,AU40,AZ40),"нд")</f>
        <v>нд</v>
      </c>
      <c r="AG40" s="56" t="str">
        <f t="shared" ref="AG40:AG42" si="166">IF(NOT(SUM(AL40,AQ40,AV40,BA40)=0),SUM(AL40,AQ40,AV40,BA40),"нд")</f>
        <v>нд</v>
      </c>
      <c r="AH40" s="56" t="str">
        <f t="shared" ref="AH40:AH42" si="167">IF(NOT(SUM(AM40,AR40,AW40,BB40)=0),SUM(AM40,AR40,AW40,BB40),"нд")</f>
        <v>нд</v>
      </c>
      <c r="AI40" s="56" t="str">
        <f t="shared" ref="AI40:AI42" si="168">IF(NOT(SUM(AN40,AS40,AX40,BC40)=0),SUM(AN40,AS40,AX40,BC40),"нд")</f>
        <v>нд</v>
      </c>
      <c r="AJ40" s="37" t="str">
        <f>IF(NOT(SUM(AK40,AL40,AM40,AN40)=0),SUM(AK40,AL40,AM40,AN40),"нд")</f>
        <v>нд</v>
      </c>
      <c r="AK40" s="51" t="s">
        <v>197</v>
      </c>
      <c r="AL40" s="51" t="s">
        <v>197</v>
      </c>
      <c r="AM40" s="51" t="s">
        <v>197</v>
      </c>
      <c r="AN40" s="51" t="s">
        <v>197</v>
      </c>
      <c r="AO40" s="37" t="str">
        <f>IF(NOT(SUM(AP40,AQ40,AR40,AS40)=0),SUM(AP40,AQ40,AR40,AS40),"нд")</f>
        <v>нд</v>
      </c>
      <c r="AP40" s="51" t="s">
        <v>197</v>
      </c>
      <c r="AQ40" s="51" t="s">
        <v>197</v>
      </c>
      <c r="AR40" s="51" t="s">
        <v>197</v>
      </c>
      <c r="AS40" s="51" t="s">
        <v>197</v>
      </c>
      <c r="AT40" s="37" t="str">
        <f>IF(NOT(SUM(AU40,AV40,AW40,AX40)=0),SUM(AU40,AV40,AW40,AX40),"нд")</f>
        <v>нд</v>
      </c>
      <c r="AU40" s="51" t="s">
        <v>197</v>
      </c>
      <c r="AV40" s="51" t="s">
        <v>197</v>
      </c>
      <c r="AW40" s="51" t="s">
        <v>197</v>
      </c>
      <c r="AX40" s="51" t="s">
        <v>197</v>
      </c>
      <c r="AY40" s="37" t="str">
        <f>IF(NOT(SUM(AZ40,BA40,BB40,BC40)=0),SUM(AZ40,BA40,BB40,BC40),"нд")</f>
        <v>нд</v>
      </c>
      <c r="AZ40" s="51" t="s">
        <v>197</v>
      </c>
      <c r="BA40" s="51" t="s">
        <v>197</v>
      </c>
      <c r="BB40" s="51" t="s">
        <v>197</v>
      </c>
      <c r="BC40" s="77" t="s">
        <v>197</v>
      </c>
    </row>
    <row r="41" spans="1:55" ht="110.25">
      <c r="A41" s="121" t="s">
        <v>226</v>
      </c>
      <c r="B41" s="15" t="s">
        <v>227</v>
      </c>
      <c r="C41" s="96" t="s">
        <v>228</v>
      </c>
      <c r="D41" s="138" t="s">
        <v>197</v>
      </c>
      <c r="E41" s="76" t="str">
        <f>IF(NOT(SUM(F41,G41,H41,I41)=0),SUM(F41,G41,H41,I41),"нд")</f>
        <v>нд</v>
      </c>
      <c r="F41" s="56" t="str">
        <f t="shared" si="164"/>
        <v>нд</v>
      </c>
      <c r="G41" s="56" t="str">
        <f t="shared" si="164"/>
        <v>нд</v>
      </c>
      <c r="H41" s="56" t="str">
        <f t="shared" si="164"/>
        <v>нд</v>
      </c>
      <c r="I41" s="56" t="str">
        <f t="shared" si="164"/>
        <v>нд</v>
      </c>
      <c r="J41" s="37" t="str">
        <f>IF(NOT(SUM(K41,L41,M41,N41)=0),SUM(K41,L41,M41,N41),"нд")</f>
        <v>нд</v>
      </c>
      <c r="K41" s="51" t="s">
        <v>197</v>
      </c>
      <c r="L41" s="51" t="s">
        <v>197</v>
      </c>
      <c r="M41" s="51" t="s">
        <v>197</v>
      </c>
      <c r="N41" s="51" t="s">
        <v>197</v>
      </c>
      <c r="O41" s="37" t="str">
        <f>IF(NOT(SUM(P41,Q41,R41,S41)=0),SUM(P41,Q41,R41,S41),"нд")</f>
        <v>нд</v>
      </c>
      <c r="P41" s="51" t="s">
        <v>197</v>
      </c>
      <c r="Q41" s="51" t="s">
        <v>197</v>
      </c>
      <c r="R41" s="51" t="s">
        <v>197</v>
      </c>
      <c r="S41" s="51" t="s">
        <v>197</v>
      </c>
      <c r="T41" s="37" t="str">
        <f>IF(NOT(SUM(U41,V41,W41,X41)=0),SUM(U41,V41,W41,X41),"нд")</f>
        <v>нд</v>
      </c>
      <c r="U41" s="51" t="s">
        <v>197</v>
      </c>
      <c r="V41" s="51" t="s">
        <v>197</v>
      </c>
      <c r="W41" s="51" t="s">
        <v>197</v>
      </c>
      <c r="X41" s="51" t="s">
        <v>197</v>
      </c>
      <c r="Y41" s="37" t="str">
        <f>IF(NOT(SUM(Z41,AA41,AB41,AC41)=0),SUM(Z41,AA41,AB41,AC41),"нд")</f>
        <v>нд</v>
      </c>
      <c r="Z41" s="51" t="s">
        <v>197</v>
      </c>
      <c r="AA41" s="51" t="s">
        <v>197</v>
      </c>
      <c r="AB41" s="51" t="s">
        <v>197</v>
      </c>
      <c r="AC41" s="77" t="s">
        <v>197</v>
      </c>
      <c r="AD41" s="37" t="s">
        <v>197</v>
      </c>
      <c r="AE41" s="76" t="str">
        <f>IF(NOT(SUM(AF41,AG41,AH41,AI41)=0),SUM(AF41,AG41,AH41,AI41),"нд")</f>
        <v>нд</v>
      </c>
      <c r="AF41" s="56" t="str">
        <f t="shared" si="165"/>
        <v>нд</v>
      </c>
      <c r="AG41" s="56" t="str">
        <f t="shared" si="166"/>
        <v>нд</v>
      </c>
      <c r="AH41" s="56" t="str">
        <f t="shared" si="167"/>
        <v>нд</v>
      </c>
      <c r="AI41" s="56" t="str">
        <f t="shared" si="168"/>
        <v>нд</v>
      </c>
      <c r="AJ41" s="37" t="str">
        <f>IF(NOT(SUM(AK41,AL41,AM41,AN41)=0),SUM(AK41,AL41,AM41,AN41),"нд")</f>
        <v>нд</v>
      </c>
      <c r="AK41" s="51" t="s">
        <v>197</v>
      </c>
      <c r="AL41" s="51" t="s">
        <v>197</v>
      </c>
      <c r="AM41" s="51" t="s">
        <v>197</v>
      </c>
      <c r="AN41" s="51" t="s">
        <v>197</v>
      </c>
      <c r="AO41" s="37" t="str">
        <f>IF(NOT(SUM(AP41,AQ41,AR41,AS41)=0),SUM(AP41,AQ41,AR41,AS41),"нд")</f>
        <v>нд</v>
      </c>
      <c r="AP41" s="51" t="s">
        <v>197</v>
      </c>
      <c r="AQ41" s="51" t="s">
        <v>197</v>
      </c>
      <c r="AR41" s="51" t="s">
        <v>197</v>
      </c>
      <c r="AS41" s="51" t="s">
        <v>197</v>
      </c>
      <c r="AT41" s="37" t="str">
        <f>IF(NOT(SUM(AU41,AV41,AW41,AX41)=0),SUM(AU41,AV41,AW41,AX41),"нд")</f>
        <v>нд</v>
      </c>
      <c r="AU41" s="51" t="s">
        <v>197</v>
      </c>
      <c r="AV41" s="51" t="s">
        <v>197</v>
      </c>
      <c r="AW41" s="51" t="s">
        <v>197</v>
      </c>
      <c r="AX41" s="51" t="s">
        <v>197</v>
      </c>
      <c r="AY41" s="37" t="str">
        <f>IF(NOT(SUM(AZ41,BA41,BB41,BC41)=0),SUM(AZ41,BA41,BB41,BC41),"нд")</f>
        <v>нд</v>
      </c>
      <c r="AZ41" s="51" t="s">
        <v>197</v>
      </c>
      <c r="BA41" s="51" t="s">
        <v>197</v>
      </c>
      <c r="BB41" s="51" t="s">
        <v>197</v>
      </c>
      <c r="BC41" s="77" t="s">
        <v>197</v>
      </c>
    </row>
    <row r="42" spans="1:55" ht="63">
      <c r="A42" s="121" t="s">
        <v>229</v>
      </c>
      <c r="B42" s="15" t="s">
        <v>469</v>
      </c>
      <c r="C42" s="96" t="s">
        <v>230</v>
      </c>
      <c r="D42" s="138" t="s">
        <v>197</v>
      </c>
      <c r="E42" s="76" t="str">
        <f>IF(NOT(SUM(F42,G42,H42,I42)=0),SUM(F42,G42,H42,I42),"нд")</f>
        <v>нд</v>
      </c>
      <c r="F42" s="56" t="str">
        <f t="shared" si="164"/>
        <v>нд</v>
      </c>
      <c r="G42" s="56" t="str">
        <f t="shared" si="164"/>
        <v>нд</v>
      </c>
      <c r="H42" s="56" t="str">
        <f t="shared" si="164"/>
        <v>нд</v>
      </c>
      <c r="I42" s="56" t="str">
        <f t="shared" si="164"/>
        <v>нд</v>
      </c>
      <c r="J42" s="37" t="str">
        <f>IF(NOT(SUM(K42,L42,M42,N42)=0),SUM(K42,L42,M42,N42),"нд")</f>
        <v>нд</v>
      </c>
      <c r="K42" s="51" t="s">
        <v>197</v>
      </c>
      <c r="L42" s="51" t="s">
        <v>197</v>
      </c>
      <c r="M42" s="51" t="s">
        <v>197</v>
      </c>
      <c r="N42" s="51" t="s">
        <v>197</v>
      </c>
      <c r="O42" s="37" t="str">
        <f>IF(NOT(SUM(P42,Q42,R42,S42)=0),SUM(P42,Q42,R42,S42),"нд")</f>
        <v>нд</v>
      </c>
      <c r="P42" s="51" t="s">
        <v>197</v>
      </c>
      <c r="Q42" s="51" t="s">
        <v>197</v>
      </c>
      <c r="R42" s="51" t="s">
        <v>197</v>
      </c>
      <c r="S42" s="51" t="s">
        <v>197</v>
      </c>
      <c r="T42" s="37" t="str">
        <f>IF(NOT(SUM(U42,V42,W42,X42)=0),SUM(U42,V42,W42,X42),"нд")</f>
        <v>нд</v>
      </c>
      <c r="U42" s="51" t="s">
        <v>197</v>
      </c>
      <c r="V42" s="51" t="s">
        <v>197</v>
      </c>
      <c r="W42" s="51" t="s">
        <v>197</v>
      </c>
      <c r="X42" s="51" t="s">
        <v>197</v>
      </c>
      <c r="Y42" s="37" t="str">
        <f>IF(NOT(SUM(Z42,AA42,AB42,AC42)=0),SUM(Z42,AA42,AB42,AC42),"нд")</f>
        <v>нд</v>
      </c>
      <c r="Z42" s="51" t="s">
        <v>197</v>
      </c>
      <c r="AA42" s="51" t="s">
        <v>197</v>
      </c>
      <c r="AB42" s="51" t="s">
        <v>197</v>
      </c>
      <c r="AC42" s="77" t="s">
        <v>197</v>
      </c>
      <c r="AD42" s="37" t="s">
        <v>197</v>
      </c>
      <c r="AE42" s="76" t="str">
        <f>IF(NOT(SUM(AF42,AG42,AH42,AI42)=0),SUM(AF42,AG42,AH42,AI42),"нд")</f>
        <v>нд</v>
      </c>
      <c r="AF42" s="56" t="str">
        <f t="shared" si="165"/>
        <v>нд</v>
      </c>
      <c r="AG42" s="56" t="str">
        <f t="shared" si="166"/>
        <v>нд</v>
      </c>
      <c r="AH42" s="56" t="str">
        <f t="shared" si="167"/>
        <v>нд</v>
      </c>
      <c r="AI42" s="56" t="str">
        <f t="shared" si="168"/>
        <v>нд</v>
      </c>
      <c r="AJ42" s="37" t="str">
        <f>IF(NOT(SUM(AK42,AL42,AM42,AN42)=0),SUM(AK42,AL42,AM42,AN42),"нд")</f>
        <v>нд</v>
      </c>
      <c r="AK42" s="51" t="s">
        <v>197</v>
      </c>
      <c r="AL42" s="51" t="s">
        <v>197</v>
      </c>
      <c r="AM42" s="51" t="s">
        <v>197</v>
      </c>
      <c r="AN42" s="51" t="s">
        <v>197</v>
      </c>
      <c r="AO42" s="37" t="str">
        <f>IF(NOT(SUM(AP42,AQ42,AR42,AS42)=0),SUM(AP42,AQ42,AR42,AS42),"нд")</f>
        <v>нд</v>
      </c>
      <c r="AP42" s="51" t="s">
        <v>197</v>
      </c>
      <c r="AQ42" s="51" t="s">
        <v>197</v>
      </c>
      <c r="AR42" s="51" t="s">
        <v>197</v>
      </c>
      <c r="AS42" s="51" t="s">
        <v>197</v>
      </c>
      <c r="AT42" s="37" t="str">
        <f>IF(NOT(SUM(AU42,AV42,AW42,AX42)=0),SUM(AU42,AV42,AW42,AX42),"нд")</f>
        <v>нд</v>
      </c>
      <c r="AU42" s="51" t="s">
        <v>197</v>
      </c>
      <c r="AV42" s="51" t="s">
        <v>197</v>
      </c>
      <c r="AW42" s="51" t="s">
        <v>197</v>
      </c>
      <c r="AX42" s="51" t="s">
        <v>197</v>
      </c>
      <c r="AY42" s="37" t="str">
        <f>IF(NOT(SUM(AZ42,BA42,BB42,BC42)=0),SUM(AZ42,BA42,BB42,BC42),"нд")</f>
        <v>нд</v>
      </c>
      <c r="AZ42" s="51" t="s">
        <v>197</v>
      </c>
      <c r="BA42" s="51" t="s">
        <v>197</v>
      </c>
      <c r="BB42" s="51" t="s">
        <v>197</v>
      </c>
      <c r="BC42" s="77" t="s">
        <v>197</v>
      </c>
    </row>
    <row r="43" spans="1:55" ht="47.25">
      <c r="A43" s="120" t="s">
        <v>231</v>
      </c>
      <c r="B43" s="14" t="s">
        <v>232</v>
      </c>
      <c r="C43" s="95" t="s">
        <v>73</v>
      </c>
      <c r="D43" s="50" t="str">
        <f t="shared" ref="D43" si="169">IF(NOT(SUM(D44)=0),SUM(D44),"нд")</f>
        <v>нд</v>
      </c>
      <c r="E43" s="74" t="str">
        <f t="shared" ref="E43" si="170">IF(NOT(SUM(E44)=0),SUM(E44),"нд")</f>
        <v>нд</v>
      </c>
      <c r="F43" s="50" t="str">
        <f t="shared" ref="F43:I43" si="171">IF(NOT(SUM(F44)=0),SUM(F44),"нд")</f>
        <v>нд</v>
      </c>
      <c r="G43" s="50" t="str">
        <f t="shared" si="171"/>
        <v>нд</v>
      </c>
      <c r="H43" s="50" t="str">
        <f t="shared" si="171"/>
        <v>нд</v>
      </c>
      <c r="I43" s="50" t="str">
        <f t="shared" si="171"/>
        <v>нд</v>
      </c>
      <c r="J43" s="50" t="str">
        <f t="shared" ref="J43:AD43" si="172">IF(NOT(SUM(J44)=0),SUM(J44),"нд")</f>
        <v>нд</v>
      </c>
      <c r="K43" s="50" t="str">
        <f t="shared" si="172"/>
        <v>нд</v>
      </c>
      <c r="L43" s="50" t="str">
        <f t="shared" si="172"/>
        <v>нд</v>
      </c>
      <c r="M43" s="50" t="str">
        <f t="shared" si="172"/>
        <v>нд</v>
      </c>
      <c r="N43" s="50" t="str">
        <f t="shared" si="172"/>
        <v>нд</v>
      </c>
      <c r="O43" s="50" t="str">
        <f t="shared" si="172"/>
        <v>нд</v>
      </c>
      <c r="P43" s="50" t="str">
        <f t="shared" si="172"/>
        <v>нд</v>
      </c>
      <c r="Q43" s="50" t="str">
        <f t="shared" si="172"/>
        <v>нд</v>
      </c>
      <c r="R43" s="50" t="str">
        <f t="shared" si="172"/>
        <v>нд</v>
      </c>
      <c r="S43" s="50" t="str">
        <f t="shared" si="172"/>
        <v>нд</v>
      </c>
      <c r="T43" s="50" t="str">
        <f t="shared" si="172"/>
        <v>нд</v>
      </c>
      <c r="U43" s="50" t="str">
        <f t="shared" si="172"/>
        <v>нд</v>
      </c>
      <c r="V43" s="50" t="str">
        <f t="shared" si="172"/>
        <v>нд</v>
      </c>
      <c r="W43" s="50" t="str">
        <f t="shared" si="172"/>
        <v>нд</v>
      </c>
      <c r="X43" s="50" t="str">
        <f t="shared" si="172"/>
        <v>нд</v>
      </c>
      <c r="Y43" s="50" t="str">
        <f t="shared" si="172"/>
        <v>нд</v>
      </c>
      <c r="Z43" s="50" t="str">
        <f t="shared" ref="Z43:AC43" si="173">IF(NOT(SUM(Z44)=0),SUM(Z44),"нд")</f>
        <v>нд</v>
      </c>
      <c r="AA43" s="50" t="str">
        <f t="shared" si="173"/>
        <v>нд</v>
      </c>
      <c r="AB43" s="50" t="str">
        <f t="shared" si="173"/>
        <v>нд</v>
      </c>
      <c r="AC43" s="75" t="str">
        <f t="shared" si="173"/>
        <v>нд</v>
      </c>
      <c r="AD43" s="50" t="str">
        <f t="shared" si="172"/>
        <v>нд</v>
      </c>
      <c r="AE43" s="74" t="str">
        <f t="shared" ref="AE43:AI43" si="174">IF(NOT(SUM(AE44)=0),SUM(AE44),"нд")</f>
        <v>нд</v>
      </c>
      <c r="AF43" s="50" t="str">
        <f t="shared" si="174"/>
        <v>нд</v>
      </c>
      <c r="AG43" s="50" t="str">
        <f t="shared" si="174"/>
        <v>нд</v>
      </c>
      <c r="AH43" s="50" t="str">
        <f t="shared" si="174"/>
        <v>нд</v>
      </c>
      <c r="AI43" s="50" t="str">
        <f t="shared" si="174"/>
        <v>нд</v>
      </c>
      <c r="AJ43" s="50" t="str">
        <f t="shared" ref="AJ43:AY43" si="175">IF(NOT(SUM(AJ44)=0),SUM(AJ44),"нд")</f>
        <v>нд</v>
      </c>
      <c r="AK43" s="50" t="str">
        <f t="shared" si="175"/>
        <v>нд</v>
      </c>
      <c r="AL43" s="50" t="str">
        <f t="shared" si="175"/>
        <v>нд</v>
      </c>
      <c r="AM43" s="50" t="str">
        <f t="shared" si="175"/>
        <v>нд</v>
      </c>
      <c r="AN43" s="50" t="str">
        <f t="shared" si="175"/>
        <v>нд</v>
      </c>
      <c r="AO43" s="50" t="str">
        <f t="shared" si="175"/>
        <v>нд</v>
      </c>
      <c r="AP43" s="50" t="str">
        <f t="shared" si="175"/>
        <v>нд</v>
      </c>
      <c r="AQ43" s="50" t="str">
        <f t="shared" si="175"/>
        <v>нд</v>
      </c>
      <c r="AR43" s="50" t="str">
        <f t="shared" si="175"/>
        <v>нд</v>
      </c>
      <c r="AS43" s="50" t="str">
        <f t="shared" si="175"/>
        <v>нд</v>
      </c>
      <c r="AT43" s="50" t="str">
        <f t="shared" si="175"/>
        <v>нд</v>
      </c>
      <c r="AU43" s="50" t="str">
        <f t="shared" si="175"/>
        <v>нд</v>
      </c>
      <c r="AV43" s="50" t="str">
        <f t="shared" si="175"/>
        <v>нд</v>
      </c>
      <c r="AW43" s="50" t="str">
        <f t="shared" si="175"/>
        <v>нд</v>
      </c>
      <c r="AX43" s="50" t="str">
        <f t="shared" si="175"/>
        <v>нд</v>
      </c>
      <c r="AY43" s="50" t="str">
        <f t="shared" si="175"/>
        <v>нд</v>
      </c>
      <c r="AZ43" s="50" t="str">
        <f t="shared" ref="AZ43:BC43" si="176">IF(NOT(SUM(AZ44)=0),SUM(AZ44),"нд")</f>
        <v>нд</v>
      </c>
      <c r="BA43" s="50" t="str">
        <f t="shared" si="176"/>
        <v>нд</v>
      </c>
      <c r="BB43" s="50" t="str">
        <f t="shared" si="176"/>
        <v>нд</v>
      </c>
      <c r="BC43" s="75" t="str">
        <f t="shared" si="176"/>
        <v>нд</v>
      </c>
    </row>
    <row r="44" spans="1:55">
      <c r="A44" s="117" t="s">
        <v>197</v>
      </c>
      <c r="B44" s="10" t="s">
        <v>197</v>
      </c>
      <c r="C44" s="97" t="s">
        <v>197</v>
      </c>
      <c r="D44" s="140" t="s">
        <v>197</v>
      </c>
      <c r="E44" s="76" t="str">
        <f>IF(NOT(SUM(F44,G44,H44,I44)=0),SUM(F44,G44,H44,I44),"нд")</f>
        <v>нд</v>
      </c>
      <c r="F44" s="56" t="str">
        <f t="shared" ref="F44:I44" si="177">IF(NOT(SUM(K44,P44,U44,Z44)=0),SUM(K44,P44,U44,Z44),"нд")</f>
        <v>нд</v>
      </c>
      <c r="G44" s="56" t="str">
        <f t="shared" si="177"/>
        <v>нд</v>
      </c>
      <c r="H44" s="56" t="str">
        <f t="shared" si="177"/>
        <v>нд</v>
      </c>
      <c r="I44" s="56" t="str">
        <f t="shared" si="177"/>
        <v>нд</v>
      </c>
      <c r="J44" s="37" t="str">
        <f>IF(NOT(SUM(K44,L44,M44,N44)=0),SUM(K44,L44,M44,N44),"нд")</f>
        <v>нд</v>
      </c>
      <c r="K44" s="51" t="s">
        <v>197</v>
      </c>
      <c r="L44" s="51" t="s">
        <v>197</v>
      </c>
      <c r="M44" s="51" t="s">
        <v>197</v>
      </c>
      <c r="N44" s="51" t="s">
        <v>197</v>
      </c>
      <c r="O44" s="37" t="str">
        <f>IF(NOT(SUM(P44,Q44,R44,S44)=0),SUM(P44,Q44,R44,S44),"нд")</f>
        <v>нд</v>
      </c>
      <c r="P44" s="51" t="s">
        <v>197</v>
      </c>
      <c r="Q44" s="51" t="s">
        <v>197</v>
      </c>
      <c r="R44" s="51" t="s">
        <v>197</v>
      </c>
      <c r="S44" s="51" t="s">
        <v>197</v>
      </c>
      <c r="T44" s="37" t="str">
        <f>IF(NOT(SUM(U44,V44,W44,X44)=0),SUM(U44,V44,W44,X44),"нд")</f>
        <v>нд</v>
      </c>
      <c r="U44" s="51" t="s">
        <v>197</v>
      </c>
      <c r="V44" s="51" t="s">
        <v>197</v>
      </c>
      <c r="W44" s="51" t="s">
        <v>197</v>
      </c>
      <c r="X44" s="51" t="s">
        <v>197</v>
      </c>
      <c r="Y44" s="37" t="str">
        <f>IF(NOT(SUM(Z44,AA44,AB44,AC44)=0),SUM(Z44,AA44,AB44,AC44),"нд")</f>
        <v>нд</v>
      </c>
      <c r="Z44" s="51" t="s">
        <v>197</v>
      </c>
      <c r="AA44" s="51" t="s">
        <v>197</v>
      </c>
      <c r="AB44" s="51" t="s">
        <v>197</v>
      </c>
      <c r="AC44" s="77" t="s">
        <v>197</v>
      </c>
      <c r="AD44" s="140" t="s">
        <v>197</v>
      </c>
      <c r="AE44" s="76" t="str">
        <f>IF(NOT(SUM(AF44,AG44,AH44,AI44)=0),SUM(AF44,AG44,AH44,AI44),"нд")</f>
        <v>нд</v>
      </c>
      <c r="AF44" s="56" t="str">
        <f t="shared" ref="AF44" si="178">IF(NOT(SUM(AK44,AP44,AU44,AZ44)=0),SUM(AK44,AP44,AU44,AZ44),"нд")</f>
        <v>нд</v>
      </c>
      <c r="AG44" s="56" t="str">
        <f t="shared" ref="AG44" si="179">IF(NOT(SUM(AL44,AQ44,AV44,BA44)=0),SUM(AL44,AQ44,AV44,BA44),"нд")</f>
        <v>нд</v>
      </c>
      <c r="AH44" s="56" t="str">
        <f t="shared" ref="AH44" si="180">IF(NOT(SUM(AM44,AR44,AW44,BB44)=0),SUM(AM44,AR44,AW44,BB44),"нд")</f>
        <v>нд</v>
      </c>
      <c r="AI44" s="56" t="str">
        <f t="shared" ref="AI44" si="181">IF(NOT(SUM(AN44,AS44,AX44,BC44)=0),SUM(AN44,AS44,AX44,BC44),"нд")</f>
        <v>нд</v>
      </c>
      <c r="AJ44" s="37" t="str">
        <f>IF(NOT(SUM(AK44,AL44,AM44,AN44)=0),SUM(AK44,AL44,AM44,AN44),"нд")</f>
        <v>нд</v>
      </c>
      <c r="AK44" s="51" t="s">
        <v>197</v>
      </c>
      <c r="AL44" s="51" t="s">
        <v>197</v>
      </c>
      <c r="AM44" s="51" t="s">
        <v>197</v>
      </c>
      <c r="AN44" s="51" t="s">
        <v>197</v>
      </c>
      <c r="AO44" s="37" t="str">
        <f>IF(NOT(SUM(AP44,AQ44,AR44,AS44)=0),SUM(AP44,AQ44,AR44,AS44),"нд")</f>
        <v>нд</v>
      </c>
      <c r="AP44" s="51" t="s">
        <v>197</v>
      </c>
      <c r="AQ44" s="51" t="s">
        <v>197</v>
      </c>
      <c r="AR44" s="51" t="s">
        <v>197</v>
      </c>
      <c r="AS44" s="51" t="s">
        <v>197</v>
      </c>
      <c r="AT44" s="37" t="str">
        <f>IF(NOT(SUM(AU44,AV44,AW44,AX44)=0),SUM(AU44,AV44,AW44,AX44),"нд")</f>
        <v>нд</v>
      </c>
      <c r="AU44" s="51" t="s">
        <v>197</v>
      </c>
      <c r="AV44" s="51" t="s">
        <v>197</v>
      </c>
      <c r="AW44" s="51" t="s">
        <v>197</v>
      </c>
      <c r="AX44" s="51" t="s">
        <v>197</v>
      </c>
      <c r="AY44" s="37" t="str">
        <f>IF(NOT(SUM(AZ44,BA44,BB44,BC44)=0),SUM(AZ44,BA44,BB44,BC44),"нд")</f>
        <v>нд</v>
      </c>
      <c r="AZ44" s="51" t="s">
        <v>197</v>
      </c>
      <c r="BA44" s="51" t="s">
        <v>197</v>
      </c>
      <c r="BB44" s="51" t="s">
        <v>197</v>
      </c>
      <c r="BC44" s="77" t="s">
        <v>197</v>
      </c>
    </row>
    <row r="45" spans="1:55" ht="31.5">
      <c r="A45" s="119" t="s">
        <v>233</v>
      </c>
      <c r="B45" s="13" t="s">
        <v>234</v>
      </c>
      <c r="C45" s="94" t="s">
        <v>73</v>
      </c>
      <c r="D45" s="49" t="str">
        <f t="shared" ref="D45" si="182">IF(NOT(SUM(D46,D48)=0),SUM(D46,D48),"нд")</f>
        <v>нд</v>
      </c>
      <c r="E45" s="72" t="str">
        <f t="shared" ref="E45" si="183">IF(NOT(SUM(E46,E48)=0),SUM(E46,E48),"нд")</f>
        <v>нд</v>
      </c>
      <c r="F45" s="49" t="str">
        <f t="shared" ref="F45:G45" si="184">IF(NOT(SUM(F46,F48)=0),SUM(F46,F48),"нд")</f>
        <v>нд</v>
      </c>
      <c r="G45" s="49" t="str">
        <f t="shared" si="184"/>
        <v>нд</v>
      </c>
      <c r="H45" s="49" t="str">
        <f t="shared" ref="H45:I45" si="185">IF(NOT(SUM(H46,H48)=0),SUM(H46,H48),"нд")</f>
        <v>нд</v>
      </c>
      <c r="I45" s="49" t="str">
        <f t="shared" si="185"/>
        <v>нд</v>
      </c>
      <c r="J45" s="49" t="str">
        <f t="shared" ref="J45" si="186">IF(NOT(SUM(J46,J48)=0),SUM(J46,J48),"нд")</f>
        <v>нд</v>
      </c>
      <c r="K45" s="49" t="str">
        <f t="shared" ref="K45:O45" si="187">IF(NOT(SUM(K46,K48)=0),SUM(K46,K48),"нд")</f>
        <v>нд</v>
      </c>
      <c r="L45" s="49" t="str">
        <f t="shared" si="187"/>
        <v>нд</v>
      </c>
      <c r="M45" s="49" t="str">
        <f t="shared" si="187"/>
        <v>нд</v>
      </c>
      <c r="N45" s="49" t="str">
        <f t="shared" si="187"/>
        <v>нд</v>
      </c>
      <c r="O45" s="49" t="str">
        <f t="shared" si="187"/>
        <v>нд</v>
      </c>
      <c r="P45" s="49" t="str">
        <f t="shared" ref="P45:AD45" si="188">IF(NOT(SUM(P46,P48)=0),SUM(P46,P48),"нд")</f>
        <v>нд</v>
      </c>
      <c r="Q45" s="49" t="str">
        <f t="shared" si="188"/>
        <v>нд</v>
      </c>
      <c r="R45" s="49" t="str">
        <f t="shared" si="188"/>
        <v>нд</v>
      </c>
      <c r="S45" s="49" t="str">
        <f t="shared" si="188"/>
        <v>нд</v>
      </c>
      <c r="T45" s="49" t="str">
        <f t="shared" si="188"/>
        <v>нд</v>
      </c>
      <c r="U45" s="49" t="str">
        <f t="shared" si="188"/>
        <v>нд</v>
      </c>
      <c r="V45" s="49" t="str">
        <f t="shared" si="188"/>
        <v>нд</v>
      </c>
      <c r="W45" s="49" t="str">
        <f t="shared" si="188"/>
        <v>нд</v>
      </c>
      <c r="X45" s="49" t="str">
        <f t="shared" si="188"/>
        <v>нд</v>
      </c>
      <c r="Y45" s="49" t="str">
        <f t="shared" si="188"/>
        <v>нд</v>
      </c>
      <c r="Z45" s="49" t="str">
        <f t="shared" si="188"/>
        <v>нд</v>
      </c>
      <c r="AA45" s="49" t="str">
        <f t="shared" si="188"/>
        <v>нд</v>
      </c>
      <c r="AB45" s="49" t="str">
        <f t="shared" si="188"/>
        <v>нд</v>
      </c>
      <c r="AC45" s="73" t="str">
        <f t="shared" si="188"/>
        <v>нд</v>
      </c>
      <c r="AD45" s="49" t="str">
        <f t="shared" si="188"/>
        <v>нд</v>
      </c>
      <c r="AE45" s="72" t="str">
        <f t="shared" ref="AE45:AI45" si="189">IF(NOT(SUM(AE46,AE48)=0),SUM(AE46,AE48),"нд")</f>
        <v>нд</v>
      </c>
      <c r="AF45" s="49" t="str">
        <f t="shared" si="189"/>
        <v>нд</v>
      </c>
      <c r="AG45" s="49" t="str">
        <f t="shared" si="189"/>
        <v>нд</v>
      </c>
      <c r="AH45" s="49" t="str">
        <f t="shared" si="189"/>
        <v>нд</v>
      </c>
      <c r="AI45" s="49" t="str">
        <f t="shared" si="189"/>
        <v>нд</v>
      </c>
      <c r="AJ45" s="49" t="str">
        <f t="shared" ref="AJ45:BC45" si="190">IF(NOT(SUM(AJ46,AJ48)=0),SUM(AJ46,AJ48),"нд")</f>
        <v>нд</v>
      </c>
      <c r="AK45" s="49" t="str">
        <f t="shared" si="190"/>
        <v>нд</v>
      </c>
      <c r="AL45" s="49" t="str">
        <f t="shared" si="190"/>
        <v>нд</v>
      </c>
      <c r="AM45" s="49" t="str">
        <f t="shared" si="190"/>
        <v>нд</v>
      </c>
      <c r="AN45" s="49" t="str">
        <f t="shared" si="190"/>
        <v>нд</v>
      </c>
      <c r="AO45" s="49" t="str">
        <f t="shared" si="190"/>
        <v>нд</v>
      </c>
      <c r="AP45" s="49" t="str">
        <f t="shared" si="190"/>
        <v>нд</v>
      </c>
      <c r="AQ45" s="49" t="str">
        <f t="shared" si="190"/>
        <v>нд</v>
      </c>
      <c r="AR45" s="49" t="str">
        <f t="shared" si="190"/>
        <v>нд</v>
      </c>
      <c r="AS45" s="49" t="str">
        <f t="shared" si="190"/>
        <v>нд</v>
      </c>
      <c r="AT45" s="49" t="str">
        <f t="shared" si="190"/>
        <v>нд</v>
      </c>
      <c r="AU45" s="49" t="str">
        <f t="shared" si="190"/>
        <v>нд</v>
      </c>
      <c r="AV45" s="49" t="str">
        <f t="shared" si="190"/>
        <v>нд</v>
      </c>
      <c r="AW45" s="49" t="str">
        <f t="shared" si="190"/>
        <v>нд</v>
      </c>
      <c r="AX45" s="49" t="str">
        <f t="shared" si="190"/>
        <v>нд</v>
      </c>
      <c r="AY45" s="49" t="str">
        <f t="shared" si="190"/>
        <v>нд</v>
      </c>
      <c r="AZ45" s="49" t="str">
        <f t="shared" si="190"/>
        <v>нд</v>
      </c>
      <c r="BA45" s="49" t="str">
        <f t="shared" si="190"/>
        <v>нд</v>
      </c>
      <c r="BB45" s="49" t="str">
        <f t="shared" si="190"/>
        <v>нд</v>
      </c>
      <c r="BC45" s="73" t="str">
        <f t="shared" si="190"/>
        <v>нд</v>
      </c>
    </row>
    <row r="46" spans="1:55" ht="63">
      <c r="A46" s="120" t="s">
        <v>235</v>
      </c>
      <c r="B46" s="14" t="s">
        <v>236</v>
      </c>
      <c r="C46" s="95" t="s">
        <v>73</v>
      </c>
      <c r="D46" s="50" t="str">
        <f t="shared" ref="D46" si="191">IF(NOT(SUM(D47)=0),SUM(D47),"нд")</f>
        <v>нд</v>
      </c>
      <c r="E46" s="74" t="str">
        <f t="shared" ref="E46" si="192">IF(NOT(SUM(E47)=0),SUM(E47),"нд")</f>
        <v>нд</v>
      </c>
      <c r="F46" s="50" t="str">
        <f t="shared" ref="F46:I46" si="193">IF(NOT(SUM(F47)=0),SUM(F47),"нд")</f>
        <v>нд</v>
      </c>
      <c r="G46" s="50" t="str">
        <f t="shared" si="193"/>
        <v>нд</v>
      </c>
      <c r="H46" s="50" t="str">
        <f t="shared" si="193"/>
        <v>нд</v>
      </c>
      <c r="I46" s="50" t="str">
        <f t="shared" si="193"/>
        <v>нд</v>
      </c>
      <c r="J46" s="50" t="str">
        <f t="shared" ref="J46:Y46" si="194">IF(NOT(SUM(J47)=0),SUM(J47),"нд")</f>
        <v>нд</v>
      </c>
      <c r="K46" s="50" t="str">
        <f t="shared" si="194"/>
        <v>нд</v>
      </c>
      <c r="L46" s="50" t="str">
        <f t="shared" si="194"/>
        <v>нд</v>
      </c>
      <c r="M46" s="50" t="str">
        <f t="shared" si="194"/>
        <v>нд</v>
      </c>
      <c r="N46" s="50" t="str">
        <f t="shared" si="194"/>
        <v>нд</v>
      </c>
      <c r="O46" s="50" t="str">
        <f t="shared" si="194"/>
        <v>нд</v>
      </c>
      <c r="P46" s="50" t="str">
        <f t="shared" si="194"/>
        <v>нд</v>
      </c>
      <c r="Q46" s="50" t="str">
        <f t="shared" si="194"/>
        <v>нд</v>
      </c>
      <c r="R46" s="50" t="str">
        <f t="shared" si="194"/>
        <v>нд</v>
      </c>
      <c r="S46" s="50" t="str">
        <f t="shared" si="194"/>
        <v>нд</v>
      </c>
      <c r="T46" s="50" t="str">
        <f t="shared" si="194"/>
        <v>нд</v>
      </c>
      <c r="U46" s="50" t="str">
        <f t="shared" si="194"/>
        <v>нд</v>
      </c>
      <c r="V46" s="50" t="str">
        <f t="shared" si="194"/>
        <v>нд</v>
      </c>
      <c r="W46" s="50" t="str">
        <f t="shared" si="194"/>
        <v>нд</v>
      </c>
      <c r="X46" s="50" t="str">
        <f t="shared" si="194"/>
        <v>нд</v>
      </c>
      <c r="Y46" s="50" t="str">
        <f t="shared" si="194"/>
        <v>нд</v>
      </c>
      <c r="Z46" s="50" t="str">
        <f t="shared" ref="Z46:AC46" si="195">IF(NOT(SUM(Z47)=0),SUM(Z47),"нд")</f>
        <v>нд</v>
      </c>
      <c r="AA46" s="50" t="str">
        <f t="shared" si="195"/>
        <v>нд</v>
      </c>
      <c r="AB46" s="50" t="str">
        <f t="shared" si="195"/>
        <v>нд</v>
      </c>
      <c r="AC46" s="75" t="str">
        <f t="shared" si="195"/>
        <v>нд</v>
      </c>
      <c r="AD46" s="50" t="str">
        <f t="shared" ref="AD46" si="196">IF(NOT(SUM(AD47)=0),SUM(AD47),"нд")</f>
        <v>нд</v>
      </c>
      <c r="AE46" s="74" t="str">
        <f t="shared" ref="AE46:AI46" si="197">IF(NOT(SUM(AE47)=0),SUM(AE47),"нд")</f>
        <v>нд</v>
      </c>
      <c r="AF46" s="50" t="str">
        <f t="shared" si="197"/>
        <v>нд</v>
      </c>
      <c r="AG46" s="50" t="str">
        <f t="shared" si="197"/>
        <v>нд</v>
      </c>
      <c r="AH46" s="50" t="str">
        <f t="shared" si="197"/>
        <v>нд</v>
      </c>
      <c r="AI46" s="50" t="str">
        <f t="shared" si="197"/>
        <v>нд</v>
      </c>
      <c r="AJ46" s="50" t="str">
        <f t="shared" ref="AJ46:AY46" si="198">IF(NOT(SUM(AJ47)=0),SUM(AJ47),"нд")</f>
        <v>нд</v>
      </c>
      <c r="AK46" s="50" t="str">
        <f t="shared" si="198"/>
        <v>нд</v>
      </c>
      <c r="AL46" s="50" t="str">
        <f t="shared" si="198"/>
        <v>нд</v>
      </c>
      <c r="AM46" s="50" t="str">
        <f t="shared" si="198"/>
        <v>нд</v>
      </c>
      <c r="AN46" s="50" t="str">
        <f t="shared" si="198"/>
        <v>нд</v>
      </c>
      <c r="AO46" s="50" t="str">
        <f t="shared" si="198"/>
        <v>нд</v>
      </c>
      <c r="AP46" s="50" t="str">
        <f t="shared" si="198"/>
        <v>нд</v>
      </c>
      <c r="AQ46" s="50" t="str">
        <f t="shared" si="198"/>
        <v>нд</v>
      </c>
      <c r="AR46" s="50" t="str">
        <f t="shared" si="198"/>
        <v>нд</v>
      </c>
      <c r="AS46" s="50" t="str">
        <f t="shared" si="198"/>
        <v>нд</v>
      </c>
      <c r="AT46" s="50" t="str">
        <f t="shared" si="198"/>
        <v>нд</v>
      </c>
      <c r="AU46" s="50" t="str">
        <f t="shared" si="198"/>
        <v>нд</v>
      </c>
      <c r="AV46" s="50" t="str">
        <f t="shared" si="198"/>
        <v>нд</v>
      </c>
      <c r="AW46" s="50" t="str">
        <f t="shared" si="198"/>
        <v>нд</v>
      </c>
      <c r="AX46" s="50" t="str">
        <f t="shared" si="198"/>
        <v>нд</v>
      </c>
      <c r="AY46" s="50" t="str">
        <f t="shared" si="198"/>
        <v>нд</v>
      </c>
      <c r="AZ46" s="50" t="str">
        <f t="shared" ref="AZ46:BC46" si="199">IF(NOT(SUM(AZ47)=0),SUM(AZ47),"нд")</f>
        <v>нд</v>
      </c>
      <c r="BA46" s="50" t="str">
        <f t="shared" si="199"/>
        <v>нд</v>
      </c>
      <c r="BB46" s="50" t="str">
        <f t="shared" si="199"/>
        <v>нд</v>
      </c>
      <c r="BC46" s="75" t="str">
        <f t="shared" si="199"/>
        <v>нд</v>
      </c>
    </row>
    <row r="47" spans="1:55">
      <c r="A47" s="117" t="s">
        <v>197</v>
      </c>
      <c r="B47" s="10" t="s">
        <v>197</v>
      </c>
      <c r="C47" s="97" t="s">
        <v>197</v>
      </c>
      <c r="D47" s="140" t="s">
        <v>197</v>
      </c>
      <c r="E47" s="76" t="str">
        <f>IF(NOT(SUM(F47,G47,H47,I47)=0),SUM(F47,G47,H47,I47),"нд")</f>
        <v>нд</v>
      </c>
      <c r="F47" s="56" t="str">
        <f t="shared" ref="F47:I47" si="200">IF(NOT(SUM(K47,P47,U47,Z47)=0),SUM(K47,P47,U47,Z47),"нд")</f>
        <v>нд</v>
      </c>
      <c r="G47" s="56" t="str">
        <f t="shared" si="200"/>
        <v>нд</v>
      </c>
      <c r="H47" s="56" t="str">
        <f t="shared" si="200"/>
        <v>нд</v>
      </c>
      <c r="I47" s="56" t="str">
        <f t="shared" si="200"/>
        <v>нд</v>
      </c>
      <c r="J47" s="37" t="str">
        <f>IF(NOT(SUM(K47,L47,M47,N47)=0),SUM(K47,L47,M47,N47),"нд")</f>
        <v>нд</v>
      </c>
      <c r="K47" s="51" t="s">
        <v>197</v>
      </c>
      <c r="L47" s="51" t="s">
        <v>197</v>
      </c>
      <c r="M47" s="51" t="s">
        <v>197</v>
      </c>
      <c r="N47" s="51" t="s">
        <v>197</v>
      </c>
      <c r="O47" s="37" t="str">
        <f>IF(NOT(SUM(P47,Q47,R47,S47)=0),SUM(P47,Q47,R47,S47),"нд")</f>
        <v>нд</v>
      </c>
      <c r="P47" s="51" t="s">
        <v>197</v>
      </c>
      <c r="Q47" s="51" t="s">
        <v>197</v>
      </c>
      <c r="R47" s="51" t="s">
        <v>197</v>
      </c>
      <c r="S47" s="51" t="s">
        <v>197</v>
      </c>
      <c r="T47" s="37" t="str">
        <f>IF(NOT(SUM(U47,V47,W47,X47)=0),SUM(U47,V47,W47,X47),"нд")</f>
        <v>нд</v>
      </c>
      <c r="U47" s="51" t="s">
        <v>197</v>
      </c>
      <c r="V47" s="51" t="s">
        <v>197</v>
      </c>
      <c r="W47" s="51" t="s">
        <v>197</v>
      </c>
      <c r="X47" s="51" t="s">
        <v>197</v>
      </c>
      <c r="Y47" s="37" t="str">
        <f>IF(NOT(SUM(Z47,AA47,AB47,AC47)=0),SUM(Z47,AA47,AB47,AC47),"нд")</f>
        <v>нд</v>
      </c>
      <c r="Z47" s="51" t="s">
        <v>197</v>
      </c>
      <c r="AA47" s="51" t="s">
        <v>197</v>
      </c>
      <c r="AB47" s="51" t="s">
        <v>197</v>
      </c>
      <c r="AC47" s="77" t="s">
        <v>197</v>
      </c>
      <c r="AD47" s="140" t="s">
        <v>197</v>
      </c>
      <c r="AE47" s="76" t="str">
        <f>IF(NOT(SUM(AF47,AG47,AH47,AI47)=0),SUM(AF47,AG47,AH47,AI47),"нд")</f>
        <v>нд</v>
      </c>
      <c r="AF47" s="56" t="str">
        <f t="shared" ref="AF47" si="201">IF(NOT(SUM(AK47,AP47,AU47,AZ47)=0),SUM(AK47,AP47,AU47,AZ47),"нд")</f>
        <v>нд</v>
      </c>
      <c r="AG47" s="56" t="str">
        <f t="shared" ref="AG47" si="202">IF(NOT(SUM(AL47,AQ47,AV47,BA47)=0),SUM(AL47,AQ47,AV47,BA47),"нд")</f>
        <v>нд</v>
      </c>
      <c r="AH47" s="56" t="str">
        <f t="shared" ref="AH47" si="203">IF(NOT(SUM(AM47,AR47,AW47,BB47)=0),SUM(AM47,AR47,AW47,BB47),"нд")</f>
        <v>нд</v>
      </c>
      <c r="AI47" s="56" t="str">
        <f t="shared" ref="AI47" si="204">IF(NOT(SUM(AN47,AS47,AX47,BC47)=0),SUM(AN47,AS47,AX47,BC47),"нд")</f>
        <v>нд</v>
      </c>
      <c r="AJ47" s="37" t="str">
        <f>IF(NOT(SUM(AK47,AL47,AM47,AN47)=0),SUM(AK47,AL47,AM47,AN47),"нд")</f>
        <v>нд</v>
      </c>
      <c r="AK47" s="51" t="s">
        <v>197</v>
      </c>
      <c r="AL47" s="51" t="s">
        <v>197</v>
      </c>
      <c r="AM47" s="51" t="s">
        <v>197</v>
      </c>
      <c r="AN47" s="51" t="s">
        <v>197</v>
      </c>
      <c r="AO47" s="37" t="str">
        <f>IF(NOT(SUM(AP47,AQ47,AR47,AS47)=0),SUM(AP47,AQ47,AR47,AS47),"нд")</f>
        <v>нд</v>
      </c>
      <c r="AP47" s="51" t="s">
        <v>197</v>
      </c>
      <c r="AQ47" s="51" t="s">
        <v>197</v>
      </c>
      <c r="AR47" s="51" t="s">
        <v>197</v>
      </c>
      <c r="AS47" s="51" t="s">
        <v>197</v>
      </c>
      <c r="AT47" s="37" t="str">
        <f>IF(NOT(SUM(AU47,AV47,AW47,AX47)=0),SUM(AU47,AV47,AW47,AX47),"нд")</f>
        <v>нд</v>
      </c>
      <c r="AU47" s="51" t="s">
        <v>197</v>
      </c>
      <c r="AV47" s="51" t="s">
        <v>197</v>
      </c>
      <c r="AW47" s="51" t="s">
        <v>197</v>
      </c>
      <c r="AX47" s="51" t="s">
        <v>197</v>
      </c>
      <c r="AY47" s="37" t="str">
        <f>IF(NOT(SUM(AZ47,BA47,BB47,BC47)=0),SUM(AZ47,BA47,BB47,BC47),"нд")</f>
        <v>нд</v>
      </c>
      <c r="AZ47" s="51" t="s">
        <v>197</v>
      </c>
      <c r="BA47" s="51" t="s">
        <v>197</v>
      </c>
      <c r="BB47" s="51" t="s">
        <v>197</v>
      </c>
      <c r="BC47" s="77" t="s">
        <v>197</v>
      </c>
    </row>
    <row r="48" spans="1:55" ht="47.25">
      <c r="A48" s="120" t="s">
        <v>237</v>
      </c>
      <c r="B48" s="14" t="s">
        <v>238</v>
      </c>
      <c r="C48" s="95" t="s">
        <v>73</v>
      </c>
      <c r="D48" s="50" t="str">
        <f t="shared" ref="D48" si="205">IF(NOT(SUM(D49)=0),SUM(D49),"нд")</f>
        <v>нд</v>
      </c>
      <c r="E48" s="74" t="str">
        <f t="shared" ref="E48" si="206">IF(NOT(SUM(E49)=0),SUM(E49),"нд")</f>
        <v>нд</v>
      </c>
      <c r="F48" s="50" t="str">
        <f t="shared" ref="F48:I48" si="207">IF(NOT(SUM(F49)=0),SUM(F49),"нд")</f>
        <v>нд</v>
      </c>
      <c r="G48" s="50" t="str">
        <f t="shared" si="207"/>
        <v>нд</v>
      </c>
      <c r="H48" s="50" t="str">
        <f t="shared" si="207"/>
        <v>нд</v>
      </c>
      <c r="I48" s="50" t="str">
        <f t="shared" si="207"/>
        <v>нд</v>
      </c>
      <c r="J48" s="50" t="str">
        <f t="shared" ref="J48:AC48" si="208">IF(NOT(SUM(J49)=0),SUM(J49),"нд")</f>
        <v>нд</v>
      </c>
      <c r="K48" s="50" t="str">
        <f t="shared" si="208"/>
        <v>нд</v>
      </c>
      <c r="L48" s="50" t="str">
        <f t="shared" si="208"/>
        <v>нд</v>
      </c>
      <c r="M48" s="50" t="str">
        <f t="shared" si="208"/>
        <v>нд</v>
      </c>
      <c r="N48" s="50" t="str">
        <f t="shared" si="208"/>
        <v>нд</v>
      </c>
      <c r="O48" s="50" t="str">
        <f t="shared" si="208"/>
        <v>нд</v>
      </c>
      <c r="P48" s="50" t="str">
        <f t="shared" si="208"/>
        <v>нд</v>
      </c>
      <c r="Q48" s="50" t="str">
        <f t="shared" si="208"/>
        <v>нд</v>
      </c>
      <c r="R48" s="50" t="str">
        <f t="shared" si="208"/>
        <v>нд</v>
      </c>
      <c r="S48" s="50" t="str">
        <f t="shared" si="208"/>
        <v>нд</v>
      </c>
      <c r="T48" s="50" t="str">
        <f t="shared" si="208"/>
        <v>нд</v>
      </c>
      <c r="U48" s="50" t="str">
        <f t="shared" si="208"/>
        <v>нд</v>
      </c>
      <c r="V48" s="50" t="str">
        <f t="shared" si="208"/>
        <v>нд</v>
      </c>
      <c r="W48" s="50" t="str">
        <f t="shared" si="208"/>
        <v>нд</v>
      </c>
      <c r="X48" s="50" t="str">
        <f t="shared" si="208"/>
        <v>нд</v>
      </c>
      <c r="Y48" s="50" t="str">
        <f t="shared" si="208"/>
        <v>нд</v>
      </c>
      <c r="Z48" s="50" t="str">
        <f t="shared" si="208"/>
        <v>нд</v>
      </c>
      <c r="AA48" s="50" t="str">
        <f t="shared" si="208"/>
        <v>нд</v>
      </c>
      <c r="AB48" s="50" t="str">
        <f t="shared" si="208"/>
        <v>нд</v>
      </c>
      <c r="AC48" s="75" t="str">
        <f t="shared" si="208"/>
        <v>нд</v>
      </c>
      <c r="AD48" s="50" t="str">
        <f t="shared" ref="AD48" si="209">IF(NOT(SUM(AD49)=0),SUM(AD49),"нд")</f>
        <v>нд</v>
      </c>
      <c r="AE48" s="74" t="str">
        <f t="shared" ref="AE48:AI48" si="210">IF(NOT(SUM(AE49)=0),SUM(AE49),"нд")</f>
        <v>нд</v>
      </c>
      <c r="AF48" s="50" t="str">
        <f t="shared" si="210"/>
        <v>нд</v>
      </c>
      <c r="AG48" s="50" t="str">
        <f t="shared" si="210"/>
        <v>нд</v>
      </c>
      <c r="AH48" s="50" t="str">
        <f t="shared" si="210"/>
        <v>нд</v>
      </c>
      <c r="AI48" s="50" t="str">
        <f t="shared" si="210"/>
        <v>нд</v>
      </c>
      <c r="AJ48" s="50" t="str">
        <f t="shared" ref="AJ48:BC48" si="211">IF(NOT(SUM(AJ49)=0),SUM(AJ49),"нд")</f>
        <v>нд</v>
      </c>
      <c r="AK48" s="50" t="str">
        <f t="shared" si="211"/>
        <v>нд</v>
      </c>
      <c r="AL48" s="50" t="str">
        <f t="shared" si="211"/>
        <v>нд</v>
      </c>
      <c r="AM48" s="50" t="str">
        <f t="shared" si="211"/>
        <v>нд</v>
      </c>
      <c r="AN48" s="50" t="str">
        <f t="shared" si="211"/>
        <v>нд</v>
      </c>
      <c r="AO48" s="50" t="str">
        <f t="shared" si="211"/>
        <v>нд</v>
      </c>
      <c r="AP48" s="50" t="str">
        <f t="shared" si="211"/>
        <v>нд</v>
      </c>
      <c r="AQ48" s="50" t="str">
        <f t="shared" si="211"/>
        <v>нд</v>
      </c>
      <c r="AR48" s="50" t="str">
        <f t="shared" si="211"/>
        <v>нд</v>
      </c>
      <c r="AS48" s="50" t="str">
        <f t="shared" si="211"/>
        <v>нд</v>
      </c>
      <c r="AT48" s="50" t="str">
        <f t="shared" si="211"/>
        <v>нд</v>
      </c>
      <c r="AU48" s="50" t="str">
        <f t="shared" si="211"/>
        <v>нд</v>
      </c>
      <c r="AV48" s="50" t="str">
        <f t="shared" si="211"/>
        <v>нд</v>
      </c>
      <c r="AW48" s="50" t="str">
        <f t="shared" si="211"/>
        <v>нд</v>
      </c>
      <c r="AX48" s="50" t="str">
        <f t="shared" si="211"/>
        <v>нд</v>
      </c>
      <c r="AY48" s="50" t="str">
        <f t="shared" si="211"/>
        <v>нд</v>
      </c>
      <c r="AZ48" s="50" t="str">
        <f t="shared" si="211"/>
        <v>нд</v>
      </c>
      <c r="BA48" s="50" t="str">
        <f t="shared" si="211"/>
        <v>нд</v>
      </c>
      <c r="BB48" s="50" t="str">
        <f t="shared" si="211"/>
        <v>нд</v>
      </c>
      <c r="BC48" s="75" t="str">
        <f t="shared" si="211"/>
        <v>нд</v>
      </c>
    </row>
    <row r="49" spans="1:55">
      <c r="A49" s="117" t="s">
        <v>197</v>
      </c>
      <c r="B49" s="10" t="s">
        <v>197</v>
      </c>
      <c r="C49" s="97" t="s">
        <v>197</v>
      </c>
      <c r="D49" s="140" t="s">
        <v>197</v>
      </c>
      <c r="E49" s="76" t="str">
        <f>IF(NOT(SUM(F49,G49,H49,I49)=0),SUM(F49,G49,H49,I49),"нд")</f>
        <v>нд</v>
      </c>
      <c r="F49" s="56" t="str">
        <f t="shared" ref="F49:I49" si="212">IF(NOT(SUM(K49,P49,U49,Z49)=0),SUM(K49,P49,U49,Z49),"нд")</f>
        <v>нд</v>
      </c>
      <c r="G49" s="56" t="str">
        <f t="shared" si="212"/>
        <v>нд</v>
      </c>
      <c r="H49" s="56" t="str">
        <f t="shared" si="212"/>
        <v>нд</v>
      </c>
      <c r="I49" s="56" t="str">
        <f t="shared" si="212"/>
        <v>нд</v>
      </c>
      <c r="J49" s="37" t="str">
        <f>IF(NOT(SUM(K49,L49,M49,N49)=0),SUM(K49,L49,M49,N49),"нд")</f>
        <v>нд</v>
      </c>
      <c r="K49" s="51" t="s">
        <v>197</v>
      </c>
      <c r="L49" s="51" t="s">
        <v>197</v>
      </c>
      <c r="M49" s="51" t="s">
        <v>197</v>
      </c>
      <c r="N49" s="51" t="s">
        <v>197</v>
      </c>
      <c r="O49" s="37" t="str">
        <f>IF(NOT(SUM(P49,Q49,R49,S49)=0),SUM(P49,Q49,R49,S49),"нд")</f>
        <v>нд</v>
      </c>
      <c r="P49" s="51" t="s">
        <v>197</v>
      </c>
      <c r="Q49" s="51" t="s">
        <v>197</v>
      </c>
      <c r="R49" s="51" t="s">
        <v>197</v>
      </c>
      <c r="S49" s="51" t="s">
        <v>197</v>
      </c>
      <c r="T49" s="37" t="str">
        <f>IF(NOT(SUM(U49,V49,W49,X49)=0),SUM(U49,V49,W49,X49),"нд")</f>
        <v>нд</v>
      </c>
      <c r="U49" s="51" t="s">
        <v>197</v>
      </c>
      <c r="V49" s="51" t="s">
        <v>197</v>
      </c>
      <c r="W49" s="51" t="s">
        <v>197</v>
      </c>
      <c r="X49" s="51" t="s">
        <v>197</v>
      </c>
      <c r="Y49" s="37" t="str">
        <f>IF(NOT(SUM(Z49,AA49,AB49,AC49)=0),SUM(Z49,AA49,AB49,AC49),"нд")</f>
        <v>нд</v>
      </c>
      <c r="Z49" s="51" t="s">
        <v>197</v>
      </c>
      <c r="AA49" s="51" t="s">
        <v>197</v>
      </c>
      <c r="AB49" s="51" t="s">
        <v>197</v>
      </c>
      <c r="AC49" s="77" t="s">
        <v>197</v>
      </c>
      <c r="AD49" s="140" t="s">
        <v>197</v>
      </c>
      <c r="AE49" s="76" t="str">
        <f>IF(NOT(SUM(AF49,AG49,AH49,AI49)=0),SUM(AF49,AG49,AH49,AI49),"нд")</f>
        <v>нд</v>
      </c>
      <c r="AF49" s="56" t="str">
        <f t="shared" ref="AF49" si="213">IF(NOT(SUM(AK49,AP49,AU49,AZ49)=0),SUM(AK49,AP49,AU49,AZ49),"нд")</f>
        <v>нд</v>
      </c>
      <c r="AG49" s="56" t="str">
        <f t="shared" ref="AG49" si="214">IF(NOT(SUM(AL49,AQ49,AV49,BA49)=0),SUM(AL49,AQ49,AV49,BA49),"нд")</f>
        <v>нд</v>
      </c>
      <c r="AH49" s="56" t="str">
        <f t="shared" ref="AH49" si="215">IF(NOT(SUM(AM49,AR49,AW49,BB49)=0),SUM(AM49,AR49,AW49,BB49),"нд")</f>
        <v>нд</v>
      </c>
      <c r="AI49" s="56" t="str">
        <f t="shared" ref="AI49" si="216">IF(NOT(SUM(AN49,AS49,AX49,BC49)=0),SUM(AN49,AS49,AX49,BC49),"нд")</f>
        <v>нд</v>
      </c>
      <c r="AJ49" s="37" t="str">
        <f>IF(NOT(SUM(AK49,AL49,AM49,AN49)=0),SUM(AK49,AL49,AM49,AN49),"нд")</f>
        <v>нд</v>
      </c>
      <c r="AK49" s="51" t="s">
        <v>197</v>
      </c>
      <c r="AL49" s="51" t="s">
        <v>197</v>
      </c>
      <c r="AM49" s="51" t="s">
        <v>197</v>
      </c>
      <c r="AN49" s="51" t="s">
        <v>197</v>
      </c>
      <c r="AO49" s="37" t="str">
        <f>IF(NOT(SUM(AP49,AQ49,AR49,AS49)=0),SUM(AP49,AQ49,AR49,AS49),"нд")</f>
        <v>нд</v>
      </c>
      <c r="AP49" s="51" t="s">
        <v>197</v>
      </c>
      <c r="AQ49" s="51" t="s">
        <v>197</v>
      </c>
      <c r="AR49" s="51" t="s">
        <v>197</v>
      </c>
      <c r="AS49" s="51" t="s">
        <v>197</v>
      </c>
      <c r="AT49" s="37" t="str">
        <f>IF(NOT(SUM(AU49,AV49,AW49,AX49)=0),SUM(AU49,AV49,AW49,AX49),"нд")</f>
        <v>нд</v>
      </c>
      <c r="AU49" s="51" t="s">
        <v>197</v>
      </c>
      <c r="AV49" s="51" t="s">
        <v>197</v>
      </c>
      <c r="AW49" s="51" t="s">
        <v>197</v>
      </c>
      <c r="AX49" s="51" t="s">
        <v>197</v>
      </c>
      <c r="AY49" s="37" t="str">
        <f>IF(NOT(SUM(AZ49,BA49,BB49,BC49)=0),SUM(AZ49,BA49,BB49,BC49),"нд")</f>
        <v>нд</v>
      </c>
      <c r="AZ49" s="51" t="s">
        <v>197</v>
      </c>
      <c r="BA49" s="51" t="s">
        <v>197</v>
      </c>
      <c r="BB49" s="51" t="s">
        <v>197</v>
      </c>
      <c r="BC49" s="77" t="s">
        <v>197</v>
      </c>
    </row>
    <row r="50" spans="1:55" ht="47.25">
      <c r="A50" s="119" t="s">
        <v>239</v>
      </c>
      <c r="B50" s="13" t="s">
        <v>240</v>
      </c>
      <c r="C50" s="94" t="s">
        <v>73</v>
      </c>
      <c r="D50" s="49" t="str">
        <f t="shared" ref="D50" si="217">IF(NOT(SUM(D51,D58)=0),SUM(D51,D58),"нд")</f>
        <v>нд</v>
      </c>
      <c r="E50" s="72" t="str">
        <f t="shared" ref="E50" si="218">IF(NOT(SUM(E51,E58)=0),SUM(E51,E58),"нд")</f>
        <v>нд</v>
      </c>
      <c r="F50" s="49" t="str">
        <f t="shared" ref="F50:G50" si="219">IF(NOT(SUM(F51,F58)=0),SUM(F51,F58),"нд")</f>
        <v>нд</v>
      </c>
      <c r="G50" s="49" t="str">
        <f t="shared" si="219"/>
        <v>нд</v>
      </c>
      <c r="H50" s="49" t="str">
        <f t="shared" ref="H50:I50" si="220">IF(NOT(SUM(H51,H58)=0),SUM(H51,H58),"нд")</f>
        <v>нд</v>
      </c>
      <c r="I50" s="49" t="str">
        <f t="shared" si="220"/>
        <v>нд</v>
      </c>
      <c r="J50" s="49" t="str">
        <f t="shared" ref="J50" si="221">IF(NOT(SUM(J51,J58)=0),SUM(J51,J58),"нд")</f>
        <v>нд</v>
      </c>
      <c r="K50" s="49" t="str">
        <f t="shared" ref="K50:O50" si="222">IF(NOT(SUM(K51,K58)=0),SUM(K51,K58),"нд")</f>
        <v>нд</v>
      </c>
      <c r="L50" s="49" t="str">
        <f t="shared" si="222"/>
        <v>нд</v>
      </c>
      <c r="M50" s="49" t="str">
        <f t="shared" si="222"/>
        <v>нд</v>
      </c>
      <c r="N50" s="49" t="str">
        <f t="shared" si="222"/>
        <v>нд</v>
      </c>
      <c r="O50" s="49" t="str">
        <f t="shared" si="222"/>
        <v>нд</v>
      </c>
      <c r="P50" s="49" t="str">
        <f t="shared" ref="P50:AD50" si="223">IF(NOT(SUM(P51,P58)=0),SUM(P51,P58),"нд")</f>
        <v>нд</v>
      </c>
      <c r="Q50" s="49" t="str">
        <f t="shared" si="223"/>
        <v>нд</v>
      </c>
      <c r="R50" s="49" t="str">
        <f t="shared" si="223"/>
        <v>нд</v>
      </c>
      <c r="S50" s="49" t="str">
        <f t="shared" si="223"/>
        <v>нд</v>
      </c>
      <c r="T50" s="49" t="str">
        <f t="shared" si="223"/>
        <v>нд</v>
      </c>
      <c r="U50" s="49" t="str">
        <f t="shared" si="223"/>
        <v>нд</v>
      </c>
      <c r="V50" s="49" t="str">
        <f t="shared" si="223"/>
        <v>нд</v>
      </c>
      <c r="W50" s="49" t="str">
        <f t="shared" si="223"/>
        <v>нд</v>
      </c>
      <c r="X50" s="49" t="str">
        <f t="shared" si="223"/>
        <v>нд</v>
      </c>
      <c r="Y50" s="49" t="str">
        <f t="shared" si="223"/>
        <v>нд</v>
      </c>
      <c r="Z50" s="49" t="str">
        <f t="shared" si="223"/>
        <v>нд</v>
      </c>
      <c r="AA50" s="49" t="str">
        <f t="shared" si="223"/>
        <v>нд</v>
      </c>
      <c r="AB50" s="49" t="str">
        <f t="shared" si="223"/>
        <v>нд</v>
      </c>
      <c r="AC50" s="73" t="str">
        <f t="shared" si="223"/>
        <v>нд</v>
      </c>
      <c r="AD50" s="49" t="str">
        <f t="shared" si="223"/>
        <v>нд</v>
      </c>
      <c r="AE50" s="72" t="str">
        <f t="shared" ref="AE50:AI50" si="224">IF(NOT(SUM(AE51,AE58)=0),SUM(AE51,AE58),"нд")</f>
        <v>нд</v>
      </c>
      <c r="AF50" s="49" t="str">
        <f t="shared" si="224"/>
        <v>нд</v>
      </c>
      <c r="AG50" s="49" t="str">
        <f t="shared" si="224"/>
        <v>нд</v>
      </c>
      <c r="AH50" s="49" t="str">
        <f t="shared" si="224"/>
        <v>нд</v>
      </c>
      <c r="AI50" s="49" t="str">
        <f t="shared" si="224"/>
        <v>нд</v>
      </c>
      <c r="AJ50" s="49" t="str">
        <f t="shared" ref="AJ50:BC50" si="225">IF(NOT(SUM(AJ51,AJ58)=0),SUM(AJ51,AJ58),"нд")</f>
        <v>нд</v>
      </c>
      <c r="AK50" s="49" t="str">
        <f t="shared" si="225"/>
        <v>нд</v>
      </c>
      <c r="AL50" s="49" t="str">
        <f t="shared" si="225"/>
        <v>нд</v>
      </c>
      <c r="AM50" s="49" t="str">
        <f t="shared" si="225"/>
        <v>нд</v>
      </c>
      <c r="AN50" s="49" t="str">
        <f t="shared" si="225"/>
        <v>нд</v>
      </c>
      <c r="AO50" s="49" t="str">
        <f t="shared" si="225"/>
        <v>нд</v>
      </c>
      <c r="AP50" s="49" t="str">
        <f t="shared" si="225"/>
        <v>нд</v>
      </c>
      <c r="AQ50" s="49" t="str">
        <f t="shared" si="225"/>
        <v>нд</v>
      </c>
      <c r="AR50" s="49" t="str">
        <f t="shared" si="225"/>
        <v>нд</v>
      </c>
      <c r="AS50" s="49" t="str">
        <f t="shared" si="225"/>
        <v>нд</v>
      </c>
      <c r="AT50" s="49" t="str">
        <f t="shared" si="225"/>
        <v>нд</v>
      </c>
      <c r="AU50" s="49" t="str">
        <f t="shared" si="225"/>
        <v>нд</v>
      </c>
      <c r="AV50" s="49" t="str">
        <f t="shared" si="225"/>
        <v>нд</v>
      </c>
      <c r="AW50" s="49" t="str">
        <f t="shared" si="225"/>
        <v>нд</v>
      </c>
      <c r="AX50" s="49" t="str">
        <f t="shared" si="225"/>
        <v>нд</v>
      </c>
      <c r="AY50" s="49" t="str">
        <f t="shared" si="225"/>
        <v>нд</v>
      </c>
      <c r="AZ50" s="49" t="str">
        <f t="shared" si="225"/>
        <v>нд</v>
      </c>
      <c r="BA50" s="49" t="str">
        <f t="shared" si="225"/>
        <v>нд</v>
      </c>
      <c r="BB50" s="49" t="str">
        <f t="shared" si="225"/>
        <v>нд</v>
      </c>
      <c r="BC50" s="73" t="str">
        <f t="shared" si="225"/>
        <v>нд</v>
      </c>
    </row>
    <row r="51" spans="1:55" ht="31.5">
      <c r="A51" s="120" t="s">
        <v>241</v>
      </c>
      <c r="B51" s="14" t="s">
        <v>242</v>
      </c>
      <c r="C51" s="95" t="s">
        <v>73</v>
      </c>
      <c r="D51" s="50" t="str">
        <f t="shared" ref="D51" si="226">IF(NOT(SUM(D52,D54,D56)=0),SUM(D52,D54,D56),"нд")</f>
        <v>нд</v>
      </c>
      <c r="E51" s="74" t="str">
        <f t="shared" ref="E51" si="227">IF(NOT(SUM(E52,E54,E56)=0),SUM(E52,E54,E56),"нд")</f>
        <v>нд</v>
      </c>
      <c r="F51" s="50" t="str">
        <f t="shared" ref="F51:G51" si="228">IF(NOT(SUM(F52,F54,F56)=0),SUM(F52,F54,F56),"нд")</f>
        <v>нд</v>
      </c>
      <c r="G51" s="50" t="str">
        <f t="shared" si="228"/>
        <v>нд</v>
      </c>
      <c r="H51" s="50" t="str">
        <f t="shared" ref="H51:I51" si="229">IF(NOT(SUM(H52,H54,H56)=0),SUM(H52,H54,H56),"нд")</f>
        <v>нд</v>
      </c>
      <c r="I51" s="50" t="str">
        <f t="shared" si="229"/>
        <v>нд</v>
      </c>
      <c r="J51" s="50" t="str">
        <f t="shared" ref="J51" si="230">IF(NOT(SUM(J52,J54,J56)=0),SUM(J52,J54,J56),"нд")</f>
        <v>нд</v>
      </c>
      <c r="K51" s="50" t="str">
        <f t="shared" ref="K51:O51" si="231">IF(NOT(SUM(K52,K54,K56)=0),SUM(K52,K54,K56),"нд")</f>
        <v>нд</v>
      </c>
      <c r="L51" s="50" t="str">
        <f t="shared" si="231"/>
        <v>нд</v>
      </c>
      <c r="M51" s="50" t="str">
        <f t="shared" si="231"/>
        <v>нд</v>
      </c>
      <c r="N51" s="50" t="str">
        <f t="shared" si="231"/>
        <v>нд</v>
      </c>
      <c r="O51" s="50" t="str">
        <f t="shared" si="231"/>
        <v>нд</v>
      </c>
      <c r="P51" s="50" t="str">
        <f t="shared" ref="P51:AD51" si="232">IF(NOT(SUM(P52,P54,P56)=0),SUM(P52,P54,P56),"нд")</f>
        <v>нд</v>
      </c>
      <c r="Q51" s="50" t="str">
        <f t="shared" si="232"/>
        <v>нд</v>
      </c>
      <c r="R51" s="50" t="str">
        <f t="shared" si="232"/>
        <v>нд</v>
      </c>
      <c r="S51" s="50" t="str">
        <f t="shared" si="232"/>
        <v>нд</v>
      </c>
      <c r="T51" s="50" t="str">
        <f t="shared" si="232"/>
        <v>нд</v>
      </c>
      <c r="U51" s="50" t="str">
        <f t="shared" si="232"/>
        <v>нд</v>
      </c>
      <c r="V51" s="50" t="str">
        <f t="shared" si="232"/>
        <v>нд</v>
      </c>
      <c r="W51" s="50" t="str">
        <f t="shared" si="232"/>
        <v>нд</v>
      </c>
      <c r="X51" s="50" t="str">
        <f t="shared" si="232"/>
        <v>нд</v>
      </c>
      <c r="Y51" s="50" t="str">
        <f t="shared" si="232"/>
        <v>нд</v>
      </c>
      <c r="Z51" s="50" t="str">
        <f t="shared" si="232"/>
        <v>нд</v>
      </c>
      <c r="AA51" s="50" t="str">
        <f t="shared" si="232"/>
        <v>нд</v>
      </c>
      <c r="AB51" s="50" t="str">
        <f t="shared" si="232"/>
        <v>нд</v>
      </c>
      <c r="AC51" s="75" t="str">
        <f t="shared" si="232"/>
        <v>нд</v>
      </c>
      <c r="AD51" s="50" t="str">
        <f t="shared" si="232"/>
        <v>нд</v>
      </c>
      <c r="AE51" s="74" t="str">
        <f t="shared" ref="AE51:AI51" si="233">IF(NOT(SUM(AE52,AE54,AE56)=0),SUM(AE52,AE54,AE56),"нд")</f>
        <v>нд</v>
      </c>
      <c r="AF51" s="50" t="str">
        <f t="shared" si="233"/>
        <v>нд</v>
      </c>
      <c r="AG51" s="50" t="str">
        <f t="shared" si="233"/>
        <v>нд</v>
      </c>
      <c r="AH51" s="50" t="str">
        <f t="shared" si="233"/>
        <v>нд</v>
      </c>
      <c r="AI51" s="50" t="str">
        <f t="shared" si="233"/>
        <v>нд</v>
      </c>
      <c r="AJ51" s="50" t="str">
        <f t="shared" ref="AJ51:BC51" si="234">IF(NOT(SUM(AJ52,AJ54,AJ56)=0),SUM(AJ52,AJ54,AJ56),"нд")</f>
        <v>нд</v>
      </c>
      <c r="AK51" s="50" t="str">
        <f t="shared" si="234"/>
        <v>нд</v>
      </c>
      <c r="AL51" s="50" t="str">
        <f t="shared" si="234"/>
        <v>нд</v>
      </c>
      <c r="AM51" s="50" t="str">
        <f t="shared" si="234"/>
        <v>нд</v>
      </c>
      <c r="AN51" s="50" t="str">
        <f t="shared" si="234"/>
        <v>нд</v>
      </c>
      <c r="AO51" s="50" t="str">
        <f t="shared" si="234"/>
        <v>нд</v>
      </c>
      <c r="AP51" s="50" t="str">
        <f t="shared" si="234"/>
        <v>нд</v>
      </c>
      <c r="AQ51" s="50" t="str">
        <f t="shared" si="234"/>
        <v>нд</v>
      </c>
      <c r="AR51" s="50" t="str">
        <f t="shared" si="234"/>
        <v>нд</v>
      </c>
      <c r="AS51" s="50" t="str">
        <f t="shared" si="234"/>
        <v>нд</v>
      </c>
      <c r="AT51" s="50" t="str">
        <f t="shared" si="234"/>
        <v>нд</v>
      </c>
      <c r="AU51" s="50" t="str">
        <f t="shared" si="234"/>
        <v>нд</v>
      </c>
      <c r="AV51" s="50" t="str">
        <f t="shared" si="234"/>
        <v>нд</v>
      </c>
      <c r="AW51" s="50" t="str">
        <f t="shared" si="234"/>
        <v>нд</v>
      </c>
      <c r="AX51" s="50" t="str">
        <f t="shared" si="234"/>
        <v>нд</v>
      </c>
      <c r="AY51" s="50" t="str">
        <f t="shared" si="234"/>
        <v>нд</v>
      </c>
      <c r="AZ51" s="50" t="str">
        <f t="shared" si="234"/>
        <v>нд</v>
      </c>
      <c r="BA51" s="50" t="str">
        <f t="shared" si="234"/>
        <v>нд</v>
      </c>
      <c r="BB51" s="50" t="str">
        <f t="shared" si="234"/>
        <v>нд</v>
      </c>
      <c r="BC51" s="75" t="str">
        <f t="shared" si="234"/>
        <v>нд</v>
      </c>
    </row>
    <row r="52" spans="1:55" ht="94.5">
      <c r="A52" s="122" t="s">
        <v>243</v>
      </c>
      <c r="B52" s="16" t="s">
        <v>244</v>
      </c>
      <c r="C52" s="98" t="s">
        <v>73</v>
      </c>
      <c r="D52" s="52" t="str">
        <f t="shared" ref="D52" si="235">IF(NOT(SUM(D53)=0),SUM(D53),"нд")</f>
        <v>нд</v>
      </c>
      <c r="E52" s="78" t="str">
        <f t="shared" ref="E52" si="236">IF(NOT(SUM(E53)=0),SUM(E53),"нд")</f>
        <v>нд</v>
      </c>
      <c r="F52" s="52" t="str">
        <f t="shared" ref="F52:I52" si="237">IF(NOT(SUM(F53)=0),SUM(F53),"нд")</f>
        <v>нд</v>
      </c>
      <c r="G52" s="52" t="str">
        <f t="shared" si="237"/>
        <v>нд</v>
      </c>
      <c r="H52" s="52" t="str">
        <f t="shared" si="237"/>
        <v>нд</v>
      </c>
      <c r="I52" s="52" t="str">
        <f t="shared" si="237"/>
        <v>нд</v>
      </c>
      <c r="J52" s="52" t="str">
        <f t="shared" ref="J52:AD52" si="238">IF(NOT(SUM(J53)=0),SUM(J53),"нд")</f>
        <v>нд</v>
      </c>
      <c r="K52" s="52" t="str">
        <f t="shared" si="238"/>
        <v>нд</v>
      </c>
      <c r="L52" s="52" t="str">
        <f t="shared" si="238"/>
        <v>нд</v>
      </c>
      <c r="M52" s="52" t="str">
        <f t="shared" si="238"/>
        <v>нд</v>
      </c>
      <c r="N52" s="52" t="str">
        <f t="shared" si="238"/>
        <v>нд</v>
      </c>
      <c r="O52" s="52" t="str">
        <f t="shared" si="238"/>
        <v>нд</v>
      </c>
      <c r="P52" s="52" t="str">
        <f t="shared" si="238"/>
        <v>нд</v>
      </c>
      <c r="Q52" s="52" t="str">
        <f t="shared" si="238"/>
        <v>нд</v>
      </c>
      <c r="R52" s="52" t="str">
        <f t="shared" si="238"/>
        <v>нд</v>
      </c>
      <c r="S52" s="52" t="str">
        <f t="shared" si="238"/>
        <v>нд</v>
      </c>
      <c r="T52" s="52" t="str">
        <f t="shared" si="238"/>
        <v>нд</v>
      </c>
      <c r="U52" s="52" t="str">
        <f t="shared" si="238"/>
        <v>нд</v>
      </c>
      <c r="V52" s="52" t="str">
        <f t="shared" si="238"/>
        <v>нд</v>
      </c>
      <c r="W52" s="52" t="str">
        <f t="shared" si="238"/>
        <v>нд</v>
      </c>
      <c r="X52" s="52" t="str">
        <f t="shared" si="238"/>
        <v>нд</v>
      </c>
      <c r="Y52" s="52" t="str">
        <f t="shared" si="238"/>
        <v>нд</v>
      </c>
      <c r="Z52" s="52" t="str">
        <f t="shared" ref="Z52:AC52" si="239">IF(NOT(SUM(Z53)=0),SUM(Z53),"нд")</f>
        <v>нд</v>
      </c>
      <c r="AA52" s="52" t="str">
        <f t="shared" si="239"/>
        <v>нд</v>
      </c>
      <c r="AB52" s="52" t="str">
        <f t="shared" si="239"/>
        <v>нд</v>
      </c>
      <c r="AC52" s="79" t="str">
        <f t="shared" si="239"/>
        <v>нд</v>
      </c>
      <c r="AD52" s="52" t="str">
        <f t="shared" si="238"/>
        <v>нд</v>
      </c>
      <c r="AE52" s="78" t="str">
        <f t="shared" ref="AE52:AI52" si="240">IF(NOT(SUM(AE53)=0),SUM(AE53),"нд")</f>
        <v>нд</v>
      </c>
      <c r="AF52" s="52" t="str">
        <f t="shared" si="240"/>
        <v>нд</v>
      </c>
      <c r="AG52" s="52" t="str">
        <f t="shared" si="240"/>
        <v>нд</v>
      </c>
      <c r="AH52" s="52" t="str">
        <f t="shared" si="240"/>
        <v>нд</v>
      </c>
      <c r="AI52" s="52" t="str">
        <f t="shared" si="240"/>
        <v>нд</v>
      </c>
      <c r="AJ52" s="52" t="str">
        <f t="shared" ref="AJ52:AY52" si="241">IF(NOT(SUM(AJ53)=0),SUM(AJ53),"нд")</f>
        <v>нд</v>
      </c>
      <c r="AK52" s="52" t="str">
        <f t="shared" si="241"/>
        <v>нд</v>
      </c>
      <c r="AL52" s="52" t="str">
        <f t="shared" si="241"/>
        <v>нд</v>
      </c>
      <c r="AM52" s="52" t="str">
        <f t="shared" si="241"/>
        <v>нд</v>
      </c>
      <c r="AN52" s="52" t="str">
        <f t="shared" si="241"/>
        <v>нд</v>
      </c>
      <c r="AO52" s="52" t="str">
        <f t="shared" si="241"/>
        <v>нд</v>
      </c>
      <c r="AP52" s="52" t="str">
        <f t="shared" si="241"/>
        <v>нд</v>
      </c>
      <c r="AQ52" s="52" t="str">
        <f t="shared" si="241"/>
        <v>нд</v>
      </c>
      <c r="AR52" s="52" t="str">
        <f t="shared" si="241"/>
        <v>нд</v>
      </c>
      <c r="AS52" s="52" t="str">
        <f t="shared" si="241"/>
        <v>нд</v>
      </c>
      <c r="AT52" s="52" t="str">
        <f t="shared" si="241"/>
        <v>нд</v>
      </c>
      <c r="AU52" s="52" t="str">
        <f t="shared" si="241"/>
        <v>нд</v>
      </c>
      <c r="AV52" s="52" t="str">
        <f t="shared" si="241"/>
        <v>нд</v>
      </c>
      <c r="AW52" s="52" t="str">
        <f t="shared" si="241"/>
        <v>нд</v>
      </c>
      <c r="AX52" s="52" t="str">
        <f t="shared" si="241"/>
        <v>нд</v>
      </c>
      <c r="AY52" s="52" t="str">
        <f t="shared" si="241"/>
        <v>нд</v>
      </c>
      <c r="AZ52" s="52" t="str">
        <f t="shared" ref="AZ52:BC52" si="242">IF(NOT(SUM(AZ53)=0),SUM(AZ53),"нд")</f>
        <v>нд</v>
      </c>
      <c r="BA52" s="52" t="str">
        <f t="shared" si="242"/>
        <v>нд</v>
      </c>
      <c r="BB52" s="52" t="str">
        <f t="shared" si="242"/>
        <v>нд</v>
      </c>
      <c r="BC52" s="79" t="str">
        <f t="shared" si="242"/>
        <v>нд</v>
      </c>
    </row>
    <row r="53" spans="1:55">
      <c r="A53" s="117" t="s">
        <v>197</v>
      </c>
      <c r="B53" s="10" t="s">
        <v>197</v>
      </c>
      <c r="C53" s="97" t="s">
        <v>197</v>
      </c>
      <c r="D53" s="140" t="s">
        <v>197</v>
      </c>
      <c r="E53" s="76" t="str">
        <f>IF(NOT(SUM(F53,G53,H53,I53)=0),SUM(F53,G53,H53,I53),"нд")</f>
        <v>нд</v>
      </c>
      <c r="F53" s="56" t="str">
        <f t="shared" ref="F53:I53" si="243">IF(NOT(SUM(K53,P53,U53,Z53)=0),SUM(K53,P53,U53,Z53),"нд")</f>
        <v>нд</v>
      </c>
      <c r="G53" s="56" t="str">
        <f t="shared" si="243"/>
        <v>нд</v>
      </c>
      <c r="H53" s="56" t="str">
        <f t="shared" si="243"/>
        <v>нд</v>
      </c>
      <c r="I53" s="56" t="str">
        <f t="shared" si="243"/>
        <v>нд</v>
      </c>
      <c r="J53" s="37" t="str">
        <f>IF(NOT(SUM(K53,L53,M53,N53)=0),SUM(K53,L53,M53,N53),"нд")</f>
        <v>нд</v>
      </c>
      <c r="K53" s="51" t="s">
        <v>197</v>
      </c>
      <c r="L53" s="51" t="s">
        <v>197</v>
      </c>
      <c r="M53" s="51" t="s">
        <v>197</v>
      </c>
      <c r="N53" s="51" t="s">
        <v>197</v>
      </c>
      <c r="O53" s="37" t="str">
        <f>IF(NOT(SUM(P53,Q53,R53,S53)=0),SUM(P53,Q53,R53,S53),"нд")</f>
        <v>нд</v>
      </c>
      <c r="P53" s="51" t="s">
        <v>197</v>
      </c>
      <c r="Q53" s="51" t="s">
        <v>197</v>
      </c>
      <c r="R53" s="51" t="s">
        <v>197</v>
      </c>
      <c r="S53" s="51" t="s">
        <v>197</v>
      </c>
      <c r="T53" s="37" t="str">
        <f>IF(NOT(SUM(U53,V53,W53,X53)=0),SUM(U53,V53,W53,X53),"нд")</f>
        <v>нд</v>
      </c>
      <c r="U53" s="51" t="s">
        <v>197</v>
      </c>
      <c r="V53" s="51" t="s">
        <v>197</v>
      </c>
      <c r="W53" s="51" t="s">
        <v>197</v>
      </c>
      <c r="X53" s="51" t="s">
        <v>197</v>
      </c>
      <c r="Y53" s="37" t="str">
        <f>IF(NOT(SUM(Z53,AA53,AB53,AC53)=0),SUM(Z53,AA53,AB53,AC53),"нд")</f>
        <v>нд</v>
      </c>
      <c r="Z53" s="51" t="s">
        <v>197</v>
      </c>
      <c r="AA53" s="51" t="s">
        <v>197</v>
      </c>
      <c r="AB53" s="51" t="s">
        <v>197</v>
      </c>
      <c r="AC53" s="77" t="s">
        <v>197</v>
      </c>
      <c r="AD53" s="140" t="s">
        <v>197</v>
      </c>
      <c r="AE53" s="76" t="str">
        <f>IF(NOT(SUM(AF53,AG53,AH53,AI53)=0),SUM(AF53,AG53,AH53,AI53),"нд")</f>
        <v>нд</v>
      </c>
      <c r="AF53" s="56" t="str">
        <f t="shared" ref="AF53" si="244">IF(NOT(SUM(AK53,AP53,AU53,AZ53)=0),SUM(AK53,AP53,AU53,AZ53),"нд")</f>
        <v>нд</v>
      </c>
      <c r="AG53" s="56" t="str">
        <f t="shared" ref="AG53" si="245">IF(NOT(SUM(AL53,AQ53,AV53,BA53)=0),SUM(AL53,AQ53,AV53,BA53),"нд")</f>
        <v>нд</v>
      </c>
      <c r="AH53" s="56" t="str">
        <f t="shared" ref="AH53" si="246">IF(NOT(SUM(AM53,AR53,AW53,BB53)=0),SUM(AM53,AR53,AW53,BB53),"нд")</f>
        <v>нд</v>
      </c>
      <c r="AI53" s="56" t="str">
        <f t="shared" ref="AI53" si="247">IF(NOT(SUM(AN53,AS53,AX53,BC53)=0),SUM(AN53,AS53,AX53,BC53),"нд")</f>
        <v>нд</v>
      </c>
      <c r="AJ53" s="37" t="str">
        <f>IF(NOT(SUM(AK53,AL53,AM53,AN53)=0),SUM(AK53,AL53,AM53,AN53),"нд")</f>
        <v>нд</v>
      </c>
      <c r="AK53" s="51" t="s">
        <v>197</v>
      </c>
      <c r="AL53" s="51" t="s">
        <v>197</v>
      </c>
      <c r="AM53" s="51" t="s">
        <v>197</v>
      </c>
      <c r="AN53" s="51" t="s">
        <v>197</v>
      </c>
      <c r="AO53" s="37" t="str">
        <f>IF(NOT(SUM(AP53,AQ53,AR53,AS53)=0),SUM(AP53,AQ53,AR53,AS53),"нд")</f>
        <v>нд</v>
      </c>
      <c r="AP53" s="51" t="s">
        <v>197</v>
      </c>
      <c r="AQ53" s="51" t="s">
        <v>197</v>
      </c>
      <c r="AR53" s="51" t="s">
        <v>197</v>
      </c>
      <c r="AS53" s="51" t="s">
        <v>197</v>
      </c>
      <c r="AT53" s="37" t="str">
        <f>IF(NOT(SUM(AU53,AV53,AW53,AX53)=0),SUM(AU53,AV53,AW53,AX53),"нд")</f>
        <v>нд</v>
      </c>
      <c r="AU53" s="51" t="s">
        <v>197</v>
      </c>
      <c r="AV53" s="51" t="s">
        <v>197</v>
      </c>
      <c r="AW53" s="51" t="s">
        <v>197</v>
      </c>
      <c r="AX53" s="51" t="s">
        <v>197</v>
      </c>
      <c r="AY53" s="37" t="str">
        <f>IF(NOT(SUM(AZ53,BA53,BB53,BC53)=0),SUM(AZ53,BA53,BB53,BC53),"нд")</f>
        <v>нд</v>
      </c>
      <c r="AZ53" s="51" t="s">
        <v>197</v>
      </c>
      <c r="BA53" s="51" t="s">
        <v>197</v>
      </c>
      <c r="BB53" s="51" t="s">
        <v>197</v>
      </c>
      <c r="BC53" s="77" t="s">
        <v>197</v>
      </c>
    </row>
    <row r="54" spans="1:55" ht="78.75">
      <c r="A54" s="122" t="s">
        <v>245</v>
      </c>
      <c r="B54" s="16" t="s">
        <v>246</v>
      </c>
      <c r="C54" s="98" t="s">
        <v>73</v>
      </c>
      <c r="D54" s="52" t="str">
        <f t="shared" ref="D54" si="248">IF(NOT(SUM(D55)=0),SUM(D55),"нд")</f>
        <v>нд</v>
      </c>
      <c r="E54" s="78" t="str">
        <f t="shared" ref="E54" si="249">IF(NOT(SUM(E55)=0),SUM(E55),"нд")</f>
        <v>нд</v>
      </c>
      <c r="F54" s="52" t="str">
        <f t="shared" ref="F54:I54" si="250">IF(NOT(SUM(F55)=0),SUM(F55),"нд")</f>
        <v>нд</v>
      </c>
      <c r="G54" s="52" t="str">
        <f t="shared" si="250"/>
        <v>нд</v>
      </c>
      <c r="H54" s="52" t="str">
        <f t="shared" si="250"/>
        <v>нд</v>
      </c>
      <c r="I54" s="52" t="str">
        <f t="shared" si="250"/>
        <v>нд</v>
      </c>
      <c r="J54" s="52" t="str">
        <f t="shared" ref="J54:AC54" si="251">IF(NOT(SUM(J55)=0),SUM(J55),"нд")</f>
        <v>нд</v>
      </c>
      <c r="K54" s="52" t="str">
        <f t="shared" si="251"/>
        <v>нд</v>
      </c>
      <c r="L54" s="52" t="str">
        <f t="shared" si="251"/>
        <v>нд</v>
      </c>
      <c r="M54" s="52" t="str">
        <f t="shared" si="251"/>
        <v>нд</v>
      </c>
      <c r="N54" s="52" t="str">
        <f t="shared" si="251"/>
        <v>нд</v>
      </c>
      <c r="O54" s="52" t="str">
        <f t="shared" si="251"/>
        <v>нд</v>
      </c>
      <c r="P54" s="52" t="str">
        <f t="shared" si="251"/>
        <v>нд</v>
      </c>
      <c r="Q54" s="52" t="str">
        <f t="shared" si="251"/>
        <v>нд</v>
      </c>
      <c r="R54" s="52" t="str">
        <f t="shared" si="251"/>
        <v>нд</v>
      </c>
      <c r="S54" s="52" t="str">
        <f t="shared" si="251"/>
        <v>нд</v>
      </c>
      <c r="T54" s="52" t="str">
        <f t="shared" si="251"/>
        <v>нд</v>
      </c>
      <c r="U54" s="52" t="str">
        <f t="shared" si="251"/>
        <v>нд</v>
      </c>
      <c r="V54" s="52" t="str">
        <f t="shared" si="251"/>
        <v>нд</v>
      </c>
      <c r="W54" s="52" t="str">
        <f t="shared" si="251"/>
        <v>нд</v>
      </c>
      <c r="X54" s="52" t="str">
        <f t="shared" si="251"/>
        <v>нд</v>
      </c>
      <c r="Y54" s="52" t="str">
        <f t="shared" si="251"/>
        <v>нд</v>
      </c>
      <c r="Z54" s="52" t="str">
        <f t="shared" si="251"/>
        <v>нд</v>
      </c>
      <c r="AA54" s="52" t="str">
        <f t="shared" si="251"/>
        <v>нд</v>
      </c>
      <c r="AB54" s="52" t="str">
        <f t="shared" si="251"/>
        <v>нд</v>
      </c>
      <c r="AC54" s="79" t="str">
        <f t="shared" si="251"/>
        <v>нд</v>
      </c>
      <c r="AD54" s="52" t="str">
        <f t="shared" ref="AD54" si="252">IF(NOT(SUM(AD55)=0),SUM(AD55),"нд")</f>
        <v>нд</v>
      </c>
      <c r="AE54" s="78" t="str">
        <f t="shared" ref="AE54:AI54" si="253">IF(NOT(SUM(AE55)=0),SUM(AE55),"нд")</f>
        <v>нд</v>
      </c>
      <c r="AF54" s="52" t="str">
        <f t="shared" si="253"/>
        <v>нд</v>
      </c>
      <c r="AG54" s="52" t="str">
        <f t="shared" si="253"/>
        <v>нд</v>
      </c>
      <c r="AH54" s="52" t="str">
        <f t="shared" si="253"/>
        <v>нд</v>
      </c>
      <c r="AI54" s="52" t="str">
        <f t="shared" si="253"/>
        <v>нд</v>
      </c>
      <c r="AJ54" s="52" t="str">
        <f t="shared" ref="AJ54:BC54" si="254">IF(NOT(SUM(AJ55)=0),SUM(AJ55),"нд")</f>
        <v>нд</v>
      </c>
      <c r="AK54" s="52" t="str">
        <f t="shared" si="254"/>
        <v>нд</v>
      </c>
      <c r="AL54" s="52" t="str">
        <f t="shared" si="254"/>
        <v>нд</v>
      </c>
      <c r="AM54" s="52" t="str">
        <f t="shared" si="254"/>
        <v>нд</v>
      </c>
      <c r="AN54" s="52" t="str">
        <f t="shared" si="254"/>
        <v>нд</v>
      </c>
      <c r="AO54" s="52" t="str">
        <f t="shared" si="254"/>
        <v>нд</v>
      </c>
      <c r="AP54" s="52" t="str">
        <f t="shared" si="254"/>
        <v>нд</v>
      </c>
      <c r="AQ54" s="52" t="str">
        <f t="shared" si="254"/>
        <v>нд</v>
      </c>
      <c r="AR54" s="52" t="str">
        <f t="shared" si="254"/>
        <v>нд</v>
      </c>
      <c r="AS54" s="52" t="str">
        <f t="shared" si="254"/>
        <v>нд</v>
      </c>
      <c r="AT54" s="52" t="str">
        <f t="shared" si="254"/>
        <v>нд</v>
      </c>
      <c r="AU54" s="52" t="str">
        <f t="shared" si="254"/>
        <v>нд</v>
      </c>
      <c r="AV54" s="52" t="str">
        <f t="shared" si="254"/>
        <v>нд</v>
      </c>
      <c r="AW54" s="52" t="str">
        <f t="shared" si="254"/>
        <v>нд</v>
      </c>
      <c r="AX54" s="52" t="str">
        <f t="shared" si="254"/>
        <v>нд</v>
      </c>
      <c r="AY54" s="52" t="str">
        <f t="shared" si="254"/>
        <v>нд</v>
      </c>
      <c r="AZ54" s="52" t="str">
        <f t="shared" si="254"/>
        <v>нд</v>
      </c>
      <c r="BA54" s="52" t="str">
        <f t="shared" si="254"/>
        <v>нд</v>
      </c>
      <c r="BB54" s="52" t="str">
        <f t="shared" si="254"/>
        <v>нд</v>
      </c>
      <c r="BC54" s="79" t="str">
        <f t="shared" si="254"/>
        <v>нд</v>
      </c>
    </row>
    <row r="55" spans="1:55">
      <c r="A55" s="117" t="s">
        <v>197</v>
      </c>
      <c r="B55" s="10" t="s">
        <v>197</v>
      </c>
      <c r="C55" s="97" t="s">
        <v>197</v>
      </c>
      <c r="D55" s="140" t="s">
        <v>197</v>
      </c>
      <c r="E55" s="76" t="str">
        <f>IF(NOT(SUM(F55,G55,H55,I55)=0),SUM(F55,G55,H55,I55),"нд")</f>
        <v>нд</v>
      </c>
      <c r="F55" s="56" t="str">
        <f t="shared" ref="F55:I55" si="255">IF(NOT(SUM(K55,P55,U55,Z55)=0),SUM(K55,P55,U55,Z55),"нд")</f>
        <v>нд</v>
      </c>
      <c r="G55" s="56" t="str">
        <f t="shared" si="255"/>
        <v>нд</v>
      </c>
      <c r="H55" s="56" t="str">
        <f t="shared" si="255"/>
        <v>нд</v>
      </c>
      <c r="I55" s="56" t="str">
        <f t="shared" si="255"/>
        <v>нд</v>
      </c>
      <c r="J55" s="37" t="str">
        <f>IF(NOT(SUM(K55,L55,M55,N55)=0),SUM(K55,L55,M55,N55),"нд")</f>
        <v>нд</v>
      </c>
      <c r="K55" s="51" t="s">
        <v>197</v>
      </c>
      <c r="L55" s="51" t="s">
        <v>197</v>
      </c>
      <c r="M55" s="51" t="s">
        <v>197</v>
      </c>
      <c r="N55" s="51" t="s">
        <v>197</v>
      </c>
      <c r="O55" s="37" t="str">
        <f>IF(NOT(SUM(P55,Q55,R55,S55)=0),SUM(P55,Q55,R55,S55),"нд")</f>
        <v>нд</v>
      </c>
      <c r="P55" s="51" t="s">
        <v>197</v>
      </c>
      <c r="Q55" s="51" t="s">
        <v>197</v>
      </c>
      <c r="R55" s="51" t="s">
        <v>197</v>
      </c>
      <c r="S55" s="51" t="s">
        <v>197</v>
      </c>
      <c r="T55" s="37" t="str">
        <f>IF(NOT(SUM(U55,V55,W55,X55)=0),SUM(U55,V55,W55,X55),"нд")</f>
        <v>нд</v>
      </c>
      <c r="U55" s="51" t="s">
        <v>197</v>
      </c>
      <c r="V55" s="51" t="s">
        <v>197</v>
      </c>
      <c r="W55" s="51" t="s">
        <v>197</v>
      </c>
      <c r="X55" s="51" t="s">
        <v>197</v>
      </c>
      <c r="Y55" s="37" t="str">
        <f>IF(NOT(SUM(Z55,AA55,AB55,AC55)=0),SUM(Z55,AA55,AB55,AC55),"нд")</f>
        <v>нд</v>
      </c>
      <c r="Z55" s="51" t="s">
        <v>197</v>
      </c>
      <c r="AA55" s="51" t="s">
        <v>197</v>
      </c>
      <c r="AB55" s="51" t="s">
        <v>197</v>
      </c>
      <c r="AC55" s="77" t="s">
        <v>197</v>
      </c>
      <c r="AD55" s="140" t="s">
        <v>197</v>
      </c>
      <c r="AE55" s="76" t="str">
        <f>IF(NOT(SUM(AF55,AG55,AH55,AI55)=0),SUM(AF55,AG55,AH55,AI55),"нд")</f>
        <v>нд</v>
      </c>
      <c r="AF55" s="56" t="str">
        <f t="shared" ref="AF55" si="256">IF(NOT(SUM(AK55,AP55,AU55,AZ55)=0),SUM(AK55,AP55,AU55,AZ55),"нд")</f>
        <v>нд</v>
      </c>
      <c r="AG55" s="56" t="str">
        <f t="shared" ref="AG55" si="257">IF(NOT(SUM(AL55,AQ55,AV55,BA55)=0),SUM(AL55,AQ55,AV55,BA55),"нд")</f>
        <v>нд</v>
      </c>
      <c r="AH55" s="56" t="str">
        <f t="shared" ref="AH55" si="258">IF(NOT(SUM(AM55,AR55,AW55,BB55)=0),SUM(AM55,AR55,AW55,BB55),"нд")</f>
        <v>нд</v>
      </c>
      <c r="AI55" s="56" t="str">
        <f t="shared" ref="AI55" si="259">IF(NOT(SUM(AN55,AS55,AX55,BC55)=0),SUM(AN55,AS55,AX55,BC55),"нд")</f>
        <v>нд</v>
      </c>
      <c r="AJ55" s="37" t="str">
        <f>IF(NOT(SUM(AK55,AL55,AM55,AN55)=0),SUM(AK55,AL55,AM55,AN55),"нд")</f>
        <v>нд</v>
      </c>
      <c r="AK55" s="51" t="s">
        <v>197</v>
      </c>
      <c r="AL55" s="51" t="s">
        <v>197</v>
      </c>
      <c r="AM55" s="51" t="s">
        <v>197</v>
      </c>
      <c r="AN55" s="51" t="s">
        <v>197</v>
      </c>
      <c r="AO55" s="37" t="str">
        <f>IF(NOT(SUM(AP55,AQ55,AR55,AS55)=0),SUM(AP55,AQ55,AR55,AS55),"нд")</f>
        <v>нд</v>
      </c>
      <c r="AP55" s="51" t="s">
        <v>197</v>
      </c>
      <c r="AQ55" s="51" t="s">
        <v>197</v>
      </c>
      <c r="AR55" s="51" t="s">
        <v>197</v>
      </c>
      <c r="AS55" s="51" t="s">
        <v>197</v>
      </c>
      <c r="AT55" s="37" t="str">
        <f>IF(NOT(SUM(AU55,AV55,AW55,AX55)=0),SUM(AU55,AV55,AW55,AX55),"нд")</f>
        <v>нд</v>
      </c>
      <c r="AU55" s="51" t="s">
        <v>197</v>
      </c>
      <c r="AV55" s="51" t="s">
        <v>197</v>
      </c>
      <c r="AW55" s="51" t="s">
        <v>197</v>
      </c>
      <c r="AX55" s="51" t="s">
        <v>197</v>
      </c>
      <c r="AY55" s="37" t="str">
        <f>IF(NOT(SUM(AZ55,BA55,BB55,BC55)=0),SUM(AZ55,BA55,BB55,BC55),"нд")</f>
        <v>нд</v>
      </c>
      <c r="AZ55" s="51" t="s">
        <v>197</v>
      </c>
      <c r="BA55" s="51" t="s">
        <v>197</v>
      </c>
      <c r="BB55" s="51" t="s">
        <v>197</v>
      </c>
      <c r="BC55" s="77" t="s">
        <v>197</v>
      </c>
    </row>
    <row r="56" spans="1:55" ht="94.5">
      <c r="A56" s="122" t="s">
        <v>247</v>
      </c>
      <c r="B56" s="16" t="s">
        <v>248</v>
      </c>
      <c r="C56" s="98" t="s">
        <v>73</v>
      </c>
      <c r="D56" s="52" t="str">
        <f t="shared" ref="D56" si="260">IF(NOT(SUM(D57)=0),SUM(D57),"нд")</f>
        <v>нд</v>
      </c>
      <c r="E56" s="78" t="str">
        <f t="shared" ref="E56" si="261">IF(NOT(SUM(E57)=0),SUM(E57),"нд")</f>
        <v>нд</v>
      </c>
      <c r="F56" s="52" t="str">
        <f t="shared" ref="F56:I56" si="262">IF(NOT(SUM(F57)=0),SUM(F57),"нд")</f>
        <v>нд</v>
      </c>
      <c r="G56" s="52" t="str">
        <f t="shared" si="262"/>
        <v>нд</v>
      </c>
      <c r="H56" s="52" t="str">
        <f t="shared" si="262"/>
        <v>нд</v>
      </c>
      <c r="I56" s="52" t="str">
        <f t="shared" si="262"/>
        <v>нд</v>
      </c>
      <c r="J56" s="52" t="str">
        <f t="shared" ref="J56:AC56" si="263">IF(NOT(SUM(J57)=0),SUM(J57),"нд")</f>
        <v>нд</v>
      </c>
      <c r="K56" s="52" t="str">
        <f t="shared" si="263"/>
        <v>нд</v>
      </c>
      <c r="L56" s="52" t="str">
        <f t="shared" si="263"/>
        <v>нд</v>
      </c>
      <c r="M56" s="52" t="str">
        <f t="shared" si="263"/>
        <v>нд</v>
      </c>
      <c r="N56" s="52" t="str">
        <f t="shared" si="263"/>
        <v>нд</v>
      </c>
      <c r="O56" s="52" t="str">
        <f t="shared" si="263"/>
        <v>нд</v>
      </c>
      <c r="P56" s="52" t="str">
        <f t="shared" si="263"/>
        <v>нд</v>
      </c>
      <c r="Q56" s="52" t="str">
        <f t="shared" si="263"/>
        <v>нд</v>
      </c>
      <c r="R56" s="52" t="str">
        <f t="shared" si="263"/>
        <v>нд</v>
      </c>
      <c r="S56" s="52" t="str">
        <f t="shared" si="263"/>
        <v>нд</v>
      </c>
      <c r="T56" s="52" t="str">
        <f t="shared" si="263"/>
        <v>нд</v>
      </c>
      <c r="U56" s="52" t="str">
        <f t="shared" si="263"/>
        <v>нд</v>
      </c>
      <c r="V56" s="52" t="str">
        <f t="shared" si="263"/>
        <v>нд</v>
      </c>
      <c r="W56" s="52" t="str">
        <f t="shared" si="263"/>
        <v>нд</v>
      </c>
      <c r="X56" s="52" t="str">
        <f t="shared" si="263"/>
        <v>нд</v>
      </c>
      <c r="Y56" s="52" t="str">
        <f t="shared" si="263"/>
        <v>нд</v>
      </c>
      <c r="Z56" s="52" t="str">
        <f t="shared" si="263"/>
        <v>нд</v>
      </c>
      <c r="AA56" s="52" t="str">
        <f t="shared" si="263"/>
        <v>нд</v>
      </c>
      <c r="AB56" s="52" t="str">
        <f t="shared" si="263"/>
        <v>нд</v>
      </c>
      <c r="AC56" s="79" t="str">
        <f t="shared" si="263"/>
        <v>нд</v>
      </c>
      <c r="AD56" s="52" t="str">
        <f t="shared" ref="AD56" si="264">IF(NOT(SUM(AD57)=0),SUM(AD57),"нд")</f>
        <v>нд</v>
      </c>
      <c r="AE56" s="78" t="str">
        <f t="shared" ref="AE56:AI56" si="265">IF(NOT(SUM(AE57)=0),SUM(AE57),"нд")</f>
        <v>нд</v>
      </c>
      <c r="AF56" s="52" t="str">
        <f t="shared" si="265"/>
        <v>нд</v>
      </c>
      <c r="AG56" s="52" t="str">
        <f t="shared" si="265"/>
        <v>нд</v>
      </c>
      <c r="AH56" s="52" t="str">
        <f t="shared" si="265"/>
        <v>нд</v>
      </c>
      <c r="AI56" s="52" t="str">
        <f t="shared" si="265"/>
        <v>нд</v>
      </c>
      <c r="AJ56" s="52" t="str">
        <f t="shared" ref="AJ56:BC56" si="266">IF(NOT(SUM(AJ57)=0),SUM(AJ57),"нд")</f>
        <v>нд</v>
      </c>
      <c r="AK56" s="52" t="str">
        <f t="shared" si="266"/>
        <v>нд</v>
      </c>
      <c r="AL56" s="52" t="str">
        <f t="shared" si="266"/>
        <v>нд</v>
      </c>
      <c r="AM56" s="52" t="str">
        <f t="shared" si="266"/>
        <v>нд</v>
      </c>
      <c r="AN56" s="52" t="str">
        <f t="shared" si="266"/>
        <v>нд</v>
      </c>
      <c r="AO56" s="52" t="str">
        <f t="shared" si="266"/>
        <v>нд</v>
      </c>
      <c r="AP56" s="52" t="str">
        <f t="shared" si="266"/>
        <v>нд</v>
      </c>
      <c r="AQ56" s="52" t="str">
        <f t="shared" si="266"/>
        <v>нд</v>
      </c>
      <c r="AR56" s="52" t="str">
        <f t="shared" si="266"/>
        <v>нд</v>
      </c>
      <c r="AS56" s="52" t="str">
        <f t="shared" si="266"/>
        <v>нд</v>
      </c>
      <c r="AT56" s="52" t="str">
        <f t="shared" si="266"/>
        <v>нд</v>
      </c>
      <c r="AU56" s="52" t="str">
        <f t="shared" si="266"/>
        <v>нд</v>
      </c>
      <c r="AV56" s="52" t="str">
        <f t="shared" si="266"/>
        <v>нд</v>
      </c>
      <c r="AW56" s="52" t="str">
        <f t="shared" si="266"/>
        <v>нд</v>
      </c>
      <c r="AX56" s="52" t="str">
        <f t="shared" si="266"/>
        <v>нд</v>
      </c>
      <c r="AY56" s="52" t="str">
        <f t="shared" si="266"/>
        <v>нд</v>
      </c>
      <c r="AZ56" s="52" t="str">
        <f t="shared" si="266"/>
        <v>нд</v>
      </c>
      <c r="BA56" s="52" t="str">
        <f t="shared" si="266"/>
        <v>нд</v>
      </c>
      <c r="BB56" s="52" t="str">
        <f t="shared" si="266"/>
        <v>нд</v>
      </c>
      <c r="BC56" s="79" t="str">
        <f t="shared" si="266"/>
        <v>нд</v>
      </c>
    </row>
    <row r="57" spans="1:55">
      <c r="A57" s="117" t="s">
        <v>197</v>
      </c>
      <c r="B57" s="10" t="s">
        <v>197</v>
      </c>
      <c r="C57" s="97" t="s">
        <v>197</v>
      </c>
      <c r="D57" s="140" t="s">
        <v>197</v>
      </c>
      <c r="E57" s="76" t="str">
        <f>IF(NOT(SUM(F57,G57,H57,I57)=0),SUM(F57,G57,H57,I57),"нд")</f>
        <v>нд</v>
      </c>
      <c r="F57" s="56" t="str">
        <f t="shared" ref="F57:I57" si="267">IF(NOT(SUM(K57,P57,U57,Z57)=0),SUM(K57,P57,U57,Z57),"нд")</f>
        <v>нд</v>
      </c>
      <c r="G57" s="56" t="str">
        <f t="shared" si="267"/>
        <v>нд</v>
      </c>
      <c r="H57" s="56" t="str">
        <f t="shared" si="267"/>
        <v>нд</v>
      </c>
      <c r="I57" s="56" t="str">
        <f t="shared" si="267"/>
        <v>нд</v>
      </c>
      <c r="J57" s="37" t="str">
        <f>IF(NOT(SUM(K57,L57,M57,N57)=0),SUM(K57,L57,M57,N57),"нд")</f>
        <v>нд</v>
      </c>
      <c r="K57" s="51" t="s">
        <v>197</v>
      </c>
      <c r="L57" s="51" t="s">
        <v>197</v>
      </c>
      <c r="M57" s="51" t="s">
        <v>197</v>
      </c>
      <c r="N57" s="51" t="s">
        <v>197</v>
      </c>
      <c r="O57" s="37" t="str">
        <f>IF(NOT(SUM(P57,Q57,R57,S57)=0),SUM(P57,Q57,R57,S57),"нд")</f>
        <v>нд</v>
      </c>
      <c r="P57" s="51" t="s">
        <v>197</v>
      </c>
      <c r="Q57" s="51" t="s">
        <v>197</v>
      </c>
      <c r="R57" s="51" t="s">
        <v>197</v>
      </c>
      <c r="S57" s="51" t="s">
        <v>197</v>
      </c>
      <c r="T57" s="37" t="str">
        <f>IF(NOT(SUM(U57,V57,W57,X57)=0),SUM(U57,V57,W57,X57),"нд")</f>
        <v>нд</v>
      </c>
      <c r="U57" s="51" t="s">
        <v>197</v>
      </c>
      <c r="V57" s="51" t="s">
        <v>197</v>
      </c>
      <c r="W57" s="51" t="s">
        <v>197</v>
      </c>
      <c r="X57" s="51" t="s">
        <v>197</v>
      </c>
      <c r="Y57" s="37" t="str">
        <f>IF(NOT(SUM(Z57,AA57,AB57,AC57)=0),SUM(Z57,AA57,AB57,AC57),"нд")</f>
        <v>нд</v>
      </c>
      <c r="Z57" s="51" t="s">
        <v>197</v>
      </c>
      <c r="AA57" s="51" t="s">
        <v>197</v>
      </c>
      <c r="AB57" s="51" t="s">
        <v>197</v>
      </c>
      <c r="AC57" s="77" t="s">
        <v>197</v>
      </c>
      <c r="AD57" s="140" t="s">
        <v>197</v>
      </c>
      <c r="AE57" s="76" t="str">
        <f>IF(NOT(SUM(AF57,AG57,AH57,AI57)=0),SUM(AF57,AG57,AH57,AI57),"нд")</f>
        <v>нд</v>
      </c>
      <c r="AF57" s="56" t="str">
        <f t="shared" ref="AF57" si="268">IF(NOT(SUM(AK57,AP57,AU57,AZ57)=0),SUM(AK57,AP57,AU57,AZ57),"нд")</f>
        <v>нд</v>
      </c>
      <c r="AG57" s="56" t="str">
        <f t="shared" ref="AG57" si="269">IF(NOT(SUM(AL57,AQ57,AV57,BA57)=0),SUM(AL57,AQ57,AV57,BA57),"нд")</f>
        <v>нд</v>
      </c>
      <c r="AH57" s="56" t="str">
        <f t="shared" ref="AH57" si="270">IF(NOT(SUM(AM57,AR57,AW57,BB57)=0),SUM(AM57,AR57,AW57,BB57),"нд")</f>
        <v>нд</v>
      </c>
      <c r="AI57" s="56" t="str">
        <f t="shared" ref="AI57" si="271">IF(NOT(SUM(AN57,AS57,AX57,BC57)=0),SUM(AN57,AS57,AX57,BC57),"нд")</f>
        <v>нд</v>
      </c>
      <c r="AJ57" s="37" t="str">
        <f>IF(NOT(SUM(AK57,AL57,AM57,AN57)=0),SUM(AK57,AL57,AM57,AN57),"нд")</f>
        <v>нд</v>
      </c>
      <c r="AK57" s="51" t="s">
        <v>197</v>
      </c>
      <c r="AL57" s="51" t="s">
        <v>197</v>
      </c>
      <c r="AM57" s="51" t="s">
        <v>197</v>
      </c>
      <c r="AN57" s="51" t="s">
        <v>197</v>
      </c>
      <c r="AO57" s="37" t="str">
        <f>IF(NOT(SUM(AP57,AQ57,AR57,AS57)=0),SUM(AP57,AQ57,AR57,AS57),"нд")</f>
        <v>нд</v>
      </c>
      <c r="AP57" s="51" t="s">
        <v>197</v>
      </c>
      <c r="AQ57" s="51" t="s">
        <v>197</v>
      </c>
      <c r="AR57" s="51" t="s">
        <v>197</v>
      </c>
      <c r="AS57" s="51" t="s">
        <v>197</v>
      </c>
      <c r="AT57" s="37" t="str">
        <f>IF(NOT(SUM(AU57,AV57,AW57,AX57)=0),SUM(AU57,AV57,AW57,AX57),"нд")</f>
        <v>нд</v>
      </c>
      <c r="AU57" s="51" t="s">
        <v>197</v>
      </c>
      <c r="AV57" s="51" t="s">
        <v>197</v>
      </c>
      <c r="AW57" s="51" t="s">
        <v>197</v>
      </c>
      <c r="AX57" s="51" t="s">
        <v>197</v>
      </c>
      <c r="AY57" s="37" t="str">
        <f>IF(NOT(SUM(AZ57,BA57,BB57,BC57)=0),SUM(AZ57,BA57,BB57,BC57),"нд")</f>
        <v>нд</v>
      </c>
      <c r="AZ57" s="51" t="s">
        <v>197</v>
      </c>
      <c r="BA57" s="51" t="s">
        <v>197</v>
      </c>
      <c r="BB57" s="51" t="s">
        <v>197</v>
      </c>
      <c r="BC57" s="77" t="s">
        <v>197</v>
      </c>
    </row>
    <row r="58" spans="1:55" ht="31.5">
      <c r="A58" s="120" t="s">
        <v>249</v>
      </c>
      <c r="B58" s="14" t="s">
        <v>242</v>
      </c>
      <c r="C58" s="95" t="s">
        <v>73</v>
      </c>
      <c r="D58" s="50" t="str">
        <f t="shared" ref="D58" si="272">IF(NOT(SUM(D59,D61,D63)=0),SUM(D59,D61,D63),"нд")</f>
        <v>нд</v>
      </c>
      <c r="E58" s="74" t="str">
        <f t="shared" ref="E58" si="273">IF(NOT(SUM(E59,E61,E63)=0),SUM(E59,E61,E63),"нд")</f>
        <v>нд</v>
      </c>
      <c r="F58" s="50" t="str">
        <f t="shared" ref="F58:G58" si="274">IF(NOT(SUM(F59,F61,F63)=0),SUM(F59,F61,F63),"нд")</f>
        <v>нд</v>
      </c>
      <c r="G58" s="50" t="str">
        <f t="shared" si="274"/>
        <v>нд</v>
      </c>
      <c r="H58" s="50" t="str">
        <f t="shared" ref="H58:I58" si="275">IF(NOT(SUM(H59,H61,H63)=0),SUM(H59,H61,H63),"нд")</f>
        <v>нд</v>
      </c>
      <c r="I58" s="50" t="str">
        <f t="shared" si="275"/>
        <v>нд</v>
      </c>
      <c r="J58" s="50" t="str">
        <f t="shared" ref="J58" si="276">IF(NOT(SUM(J59,J61,J63)=0),SUM(J59,J61,J63),"нд")</f>
        <v>нд</v>
      </c>
      <c r="K58" s="50" t="str">
        <f t="shared" ref="K58:O58" si="277">IF(NOT(SUM(K59,K61,K63)=0),SUM(K59,K61,K63),"нд")</f>
        <v>нд</v>
      </c>
      <c r="L58" s="50" t="str">
        <f t="shared" si="277"/>
        <v>нд</v>
      </c>
      <c r="M58" s="50" t="str">
        <f t="shared" si="277"/>
        <v>нд</v>
      </c>
      <c r="N58" s="50" t="str">
        <f t="shared" si="277"/>
        <v>нд</v>
      </c>
      <c r="O58" s="50" t="str">
        <f t="shared" si="277"/>
        <v>нд</v>
      </c>
      <c r="P58" s="50" t="str">
        <f t="shared" ref="P58:AD58" si="278">IF(NOT(SUM(P59,P61,P63)=0),SUM(P59,P61,P63),"нд")</f>
        <v>нд</v>
      </c>
      <c r="Q58" s="50" t="str">
        <f t="shared" si="278"/>
        <v>нд</v>
      </c>
      <c r="R58" s="50" t="str">
        <f t="shared" si="278"/>
        <v>нд</v>
      </c>
      <c r="S58" s="50" t="str">
        <f t="shared" si="278"/>
        <v>нд</v>
      </c>
      <c r="T58" s="50" t="str">
        <f t="shared" si="278"/>
        <v>нд</v>
      </c>
      <c r="U58" s="50" t="str">
        <f t="shared" si="278"/>
        <v>нд</v>
      </c>
      <c r="V58" s="50" t="str">
        <f t="shared" si="278"/>
        <v>нд</v>
      </c>
      <c r="W58" s="50" t="str">
        <f t="shared" si="278"/>
        <v>нд</v>
      </c>
      <c r="X58" s="50" t="str">
        <f t="shared" si="278"/>
        <v>нд</v>
      </c>
      <c r="Y58" s="50" t="str">
        <f t="shared" si="278"/>
        <v>нд</v>
      </c>
      <c r="Z58" s="50" t="str">
        <f t="shared" si="278"/>
        <v>нд</v>
      </c>
      <c r="AA58" s="50" t="str">
        <f t="shared" si="278"/>
        <v>нд</v>
      </c>
      <c r="AB58" s="50" t="str">
        <f t="shared" si="278"/>
        <v>нд</v>
      </c>
      <c r="AC58" s="75" t="str">
        <f t="shared" si="278"/>
        <v>нд</v>
      </c>
      <c r="AD58" s="50" t="str">
        <f t="shared" si="278"/>
        <v>нд</v>
      </c>
      <c r="AE58" s="74" t="str">
        <f t="shared" ref="AE58:AI58" si="279">IF(NOT(SUM(AE59,AE61,AE63)=0),SUM(AE59,AE61,AE63),"нд")</f>
        <v>нд</v>
      </c>
      <c r="AF58" s="50" t="str">
        <f t="shared" si="279"/>
        <v>нд</v>
      </c>
      <c r="AG58" s="50" t="str">
        <f t="shared" si="279"/>
        <v>нд</v>
      </c>
      <c r="AH58" s="50" t="str">
        <f t="shared" si="279"/>
        <v>нд</v>
      </c>
      <c r="AI58" s="50" t="str">
        <f t="shared" si="279"/>
        <v>нд</v>
      </c>
      <c r="AJ58" s="50" t="str">
        <f t="shared" ref="AJ58:BC58" si="280">IF(NOT(SUM(AJ59,AJ61,AJ63)=0),SUM(AJ59,AJ61,AJ63),"нд")</f>
        <v>нд</v>
      </c>
      <c r="AK58" s="50" t="str">
        <f t="shared" si="280"/>
        <v>нд</v>
      </c>
      <c r="AL58" s="50" t="str">
        <f t="shared" si="280"/>
        <v>нд</v>
      </c>
      <c r="AM58" s="50" t="str">
        <f t="shared" si="280"/>
        <v>нд</v>
      </c>
      <c r="AN58" s="50" t="str">
        <f t="shared" si="280"/>
        <v>нд</v>
      </c>
      <c r="AO58" s="50" t="str">
        <f t="shared" si="280"/>
        <v>нд</v>
      </c>
      <c r="AP58" s="50" t="str">
        <f t="shared" si="280"/>
        <v>нд</v>
      </c>
      <c r="AQ58" s="50" t="str">
        <f t="shared" si="280"/>
        <v>нд</v>
      </c>
      <c r="AR58" s="50" t="str">
        <f t="shared" si="280"/>
        <v>нд</v>
      </c>
      <c r="AS58" s="50" t="str">
        <f t="shared" si="280"/>
        <v>нд</v>
      </c>
      <c r="AT58" s="50" t="str">
        <f t="shared" si="280"/>
        <v>нд</v>
      </c>
      <c r="AU58" s="50" t="str">
        <f t="shared" si="280"/>
        <v>нд</v>
      </c>
      <c r="AV58" s="50" t="str">
        <f t="shared" si="280"/>
        <v>нд</v>
      </c>
      <c r="AW58" s="50" t="str">
        <f t="shared" si="280"/>
        <v>нд</v>
      </c>
      <c r="AX58" s="50" t="str">
        <f t="shared" si="280"/>
        <v>нд</v>
      </c>
      <c r="AY58" s="50" t="str">
        <f t="shared" si="280"/>
        <v>нд</v>
      </c>
      <c r="AZ58" s="50" t="str">
        <f t="shared" si="280"/>
        <v>нд</v>
      </c>
      <c r="BA58" s="50" t="str">
        <f t="shared" si="280"/>
        <v>нд</v>
      </c>
      <c r="BB58" s="50" t="str">
        <f t="shared" si="280"/>
        <v>нд</v>
      </c>
      <c r="BC58" s="75" t="str">
        <f t="shared" si="280"/>
        <v>нд</v>
      </c>
    </row>
    <row r="59" spans="1:55" ht="94.5">
      <c r="A59" s="122" t="s">
        <v>250</v>
      </c>
      <c r="B59" s="16" t="s">
        <v>244</v>
      </c>
      <c r="C59" s="98" t="s">
        <v>73</v>
      </c>
      <c r="D59" s="52" t="str">
        <f t="shared" ref="D59" si="281">IF(NOT(SUM(D60)=0),SUM(D60),"нд")</f>
        <v>нд</v>
      </c>
      <c r="E59" s="78" t="str">
        <f t="shared" ref="E59" si="282">IF(NOT(SUM(E60)=0),SUM(E60),"нд")</f>
        <v>нд</v>
      </c>
      <c r="F59" s="52" t="str">
        <f t="shared" ref="F59:I59" si="283">IF(NOT(SUM(F60)=0),SUM(F60),"нд")</f>
        <v>нд</v>
      </c>
      <c r="G59" s="52" t="str">
        <f t="shared" si="283"/>
        <v>нд</v>
      </c>
      <c r="H59" s="52" t="str">
        <f t="shared" si="283"/>
        <v>нд</v>
      </c>
      <c r="I59" s="52" t="str">
        <f t="shared" si="283"/>
        <v>нд</v>
      </c>
      <c r="J59" s="52" t="str">
        <f t="shared" ref="J59:AD59" si="284">IF(NOT(SUM(J60)=0),SUM(J60),"нд")</f>
        <v>нд</v>
      </c>
      <c r="K59" s="52" t="str">
        <f t="shared" si="284"/>
        <v>нд</v>
      </c>
      <c r="L59" s="52" t="str">
        <f t="shared" si="284"/>
        <v>нд</v>
      </c>
      <c r="M59" s="52" t="str">
        <f t="shared" si="284"/>
        <v>нд</v>
      </c>
      <c r="N59" s="52" t="str">
        <f t="shared" si="284"/>
        <v>нд</v>
      </c>
      <c r="O59" s="52" t="str">
        <f t="shared" si="284"/>
        <v>нд</v>
      </c>
      <c r="P59" s="52" t="str">
        <f t="shared" si="284"/>
        <v>нд</v>
      </c>
      <c r="Q59" s="52" t="str">
        <f t="shared" si="284"/>
        <v>нд</v>
      </c>
      <c r="R59" s="52" t="str">
        <f t="shared" si="284"/>
        <v>нд</v>
      </c>
      <c r="S59" s="52" t="str">
        <f t="shared" si="284"/>
        <v>нд</v>
      </c>
      <c r="T59" s="52" t="str">
        <f t="shared" si="284"/>
        <v>нд</v>
      </c>
      <c r="U59" s="52" t="str">
        <f t="shared" si="284"/>
        <v>нд</v>
      </c>
      <c r="V59" s="52" t="str">
        <f t="shared" si="284"/>
        <v>нд</v>
      </c>
      <c r="W59" s="52" t="str">
        <f t="shared" si="284"/>
        <v>нд</v>
      </c>
      <c r="X59" s="52" t="str">
        <f t="shared" si="284"/>
        <v>нд</v>
      </c>
      <c r="Y59" s="52" t="str">
        <f t="shared" si="284"/>
        <v>нд</v>
      </c>
      <c r="Z59" s="52" t="str">
        <f t="shared" si="284"/>
        <v>нд</v>
      </c>
      <c r="AA59" s="52" t="str">
        <f t="shared" si="284"/>
        <v>нд</v>
      </c>
      <c r="AB59" s="52" t="str">
        <f t="shared" si="284"/>
        <v>нд</v>
      </c>
      <c r="AC59" s="79" t="str">
        <f t="shared" si="284"/>
        <v>нд</v>
      </c>
      <c r="AD59" s="52" t="str">
        <f t="shared" si="284"/>
        <v>нд</v>
      </c>
      <c r="AE59" s="78" t="str">
        <f t="shared" ref="AE59:AI59" si="285">IF(NOT(SUM(AE60)=0),SUM(AE60),"нд")</f>
        <v>нд</v>
      </c>
      <c r="AF59" s="52" t="str">
        <f t="shared" si="285"/>
        <v>нд</v>
      </c>
      <c r="AG59" s="52" t="str">
        <f t="shared" si="285"/>
        <v>нд</v>
      </c>
      <c r="AH59" s="52" t="str">
        <f t="shared" si="285"/>
        <v>нд</v>
      </c>
      <c r="AI59" s="52" t="str">
        <f t="shared" si="285"/>
        <v>нд</v>
      </c>
      <c r="AJ59" s="52" t="str">
        <f t="shared" ref="AJ59:BC59" si="286">IF(NOT(SUM(AJ60)=0),SUM(AJ60),"нд")</f>
        <v>нд</v>
      </c>
      <c r="AK59" s="52" t="str">
        <f t="shared" si="286"/>
        <v>нд</v>
      </c>
      <c r="AL59" s="52" t="str">
        <f t="shared" si="286"/>
        <v>нд</v>
      </c>
      <c r="AM59" s="52" t="str">
        <f t="shared" si="286"/>
        <v>нд</v>
      </c>
      <c r="AN59" s="52" t="str">
        <f t="shared" si="286"/>
        <v>нд</v>
      </c>
      <c r="AO59" s="52" t="str">
        <f t="shared" si="286"/>
        <v>нд</v>
      </c>
      <c r="AP59" s="52" t="str">
        <f t="shared" si="286"/>
        <v>нд</v>
      </c>
      <c r="AQ59" s="52" t="str">
        <f t="shared" si="286"/>
        <v>нд</v>
      </c>
      <c r="AR59" s="52" t="str">
        <f t="shared" si="286"/>
        <v>нд</v>
      </c>
      <c r="AS59" s="52" t="str">
        <f t="shared" si="286"/>
        <v>нд</v>
      </c>
      <c r="AT59" s="52" t="str">
        <f t="shared" si="286"/>
        <v>нд</v>
      </c>
      <c r="AU59" s="52" t="str">
        <f t="shared" si="286"/>
        <v>нд</v>
      </c>
      <c r="AV59" s="52" t="str">
        <f t="shared" si="286"/>
        <v>нд</v>
      </c>
      <c r="AW59" s="52" t="str">
        <f t="shared" si="286"/>
        <v>нд</v>
      </c>
      <c r="AX59" s="52" t="str">
        <f t="shared" si="286"/>
        <v>нд</v>
      </c>
      <c r="AY59" s="52" t="str">
        <f t="shared" si="286"/>
        <v>нд</v>
      </c>
      <c r="AZ59" s="52" t="str">
        <f t="shared" si="286"/>
        <v>нд</v>
      </c>
      <c r="BA59" s="52" t="str">
        <f t="shared" si="286"/>
        <v>нд</v>
      </c>
      <c r="BB59" s="52" t="str">
        <f t="shared" si="286"/>
        <v>нд</v>
      </c>
      <c r="BC59" s="79" t="str">
        <f t="shared" si="286"/>
        <v>нд</v>
      </c>
    </row>
    <row r="60" spans="1:55">
      <c r="A60" s="117" t="s">
        <v>197</v>
      </c>
      <c r="B60" s="10" t="s">
        <v>197</v>
      </c>
      <c r="C60" s="97" t="s">
        <v>197</v>
      </c>
      <c r="D60" s="140" t="s">
        <v>197</v>
      </c>
      <c r="E60" s="76" t="str">
        <f>IF(NOT(SUM(F60,G60,H60,I60)=0),SUM(F60,G60,H60,I60),"нд")</f>
        <v>нд</v>
      </c>
      <c r="F60" s="56" t="str">
        <f t="shared" ref="F60:I60" si="287">IF(NOT(SUM(K60,P60,U60,Z60)=0),SUM(K60,P60,U60,Z60),"нд")</f>
        <v>нд</v>
      </c>
      <c r="G60" s="56" t="str">
        <f t="shared" si="287"/>
        <v>нд</v>
      </c>
      <c r="H60" s="56" t="str">
        <f t="shared" si="287"/>
        <v>нд</v>
      </c>
      <c r="I60" s="56" t="str">
        <f t="shared" si="287"/>
        <v>нд</v>
      </c>
      <c r="J60" s="37" t="str">
        <f>IF(NOT(SUM(K60,L60,M60,N60)=0),SUM(K60,L60,M60,N60),"нд")</f>
        <v>нд</v>
      </c>
      <c r="K60" s="51" t="s">
        <v>197</v>
      </c>
      <c r="L60" s="51" t="s">
        <v>197</v>
      </c>
      <c r="M60" s="51" t="s">
        <v>197</v>
      </c>
      <c r="N60" s="51" t="s">
        <v>197</v>
      </c>
      <c r="O60" s="37" t="str">
        <f>IF(NOT(SUM(P60,Q60,R60,S60)=0),SUM(P60,Q60,R60,S60),"нд")</f>
        <v>нд</v>
      </c>
      <c r="P60" s="51" t="s">
        <v>197</v>
      </c>
      <c r="Q60" s="51" t="s">
        <v>197</v>
      </c>
      <c r="R60" s="51" t="s">
        <v>197</v>
      </c>
      <c r="S60" s="51" t="s">
        <v>197</v>
      </c>
      <c r="T60" s="37" t="str">
        <f>IF(NOT(SUM(U60,V60,W60,X60)=0),SUM(U60,V60,W60,X60),"нд")</f>
        <v>нд</v>
      </c>
      <c r="U60" s="51" t="s">
        <v>197</v>
      </c>
      <c r="V60" s="51" t="s">
        <v>197</v>
      </c>
      <c r="W60" s="51" t="s">
        <v>197</v>
      </c>
      <c r="X60" s="51" t="s">
        <v>197</v>
      </c>
      <c r="Y60" s="37" t="str">
        <f>IF(NOT(SUM(Z60,AA60,AB60,AC60)=0),SUM(Z60,AA60,AB60,AC60),"нд")</f>
        <v>нд</v>
      </c>
      <c r="Z60" s="51" t="s">
        <v>197</v>
      </c>
      <c r="AA60" s="51" t="s">
        <v>197</v>
      </c>
      <c r="AB60" s="51" t="s">
        <v>197</v>
      </c>
      <c r="AC60" s="77" t="s">
        <v>197</v>
      </c>
      <c r="AD60" s="140" t="s">
        <v>197</v>
      </c>
      <c r="AE60" s="76" t="str">
        <f>IF(NOT(SUM(AF60,AG60,AH60,AI60)=0),SUM(AF60,AG60,AH60,AI60),"нд")</f>
        <v>нд</v>
      </c>
      <c r="AF60" s="56" t="str">
        <f t="shared" ref="AF60" si="288">IF(NOT(SUM(AK60,AP60,AU60,AZ60)=0),SUM(AK60,AP60,AU60,AZ60),"нд")</f>
        <v>нд</v>
      </c>
      <c r="AG60" s="56" t="str">
        <f t="shared" ref="AG60" si="289">IF(NOT(SUM(AL60,AQ60,AV60,BA60)=0),SUM(AL60,AQ60,AV60,BA60),"нд")</f>
        <v>нд</v>
      </c>
      <c r="AH60" s="56" t="str">
        <f t="shared" ref="AH60" si="290">IF(NOT(SUM(AM60,AR60,AW60,BB60)=0),SUM(AM60,AR60,AW60,BB60),"нд")</f>
        <v>нд</v>
      </c>
      <c r="AI60" s="56" t="str">
        <f t="shared" ref="AI60" si="291">IF(NOT(SUM(AN60,AS60,AX60,BC60)=0),SUM(AN60,AS60,AX60,BC60),"нд")</f>
        <v>нд</v>
      </c>
      <c r="AJ60" s="37" t="str">
        <f>IF(NOT(SUM(AK60,AL60,AM60,AN60)=0),SUM(AK60,AL60,AM60,AN60),"нд")</f>
        <v>нд</v>
      </c>
      <c r="AK60" s="51" t="s">
        <v>197</v>
      </c>
      <c r="AL60" s="51" t="s">
        <v>197</v>
      </c>
      <c r="AM60" s="51" t="s">
        <v>197</v>
      </c>
      <c r="AN60" s="51" t="s">
        <v>197</v>
      </c>
      <c r="AO60" s="37" t="str">
        <f>IF(NOT(SUM(AP60,AQ60,AR60,AS60)=0),SUM(AP60,AQ60,AR60,AS60),"нд")</f>
        <v>нд</v>
      </c>
      <c r="AP60" s="51" t="s">
        <v>197</v>
      </c>
      <c r="AQ60" s="51" t="s">
        <v>197</v>
      </c>
      <c r="AR60" s="51" t="s">
        <v>197</v>
      </c>
      <c r="AS60" s="51" t="s">
        <v>197</v>
      </c>
      <c r="AT60" s="37" t="str">
        <f>IF(NOT(SUM(AU60,AV60,AW60,AX60)=0),SUM(AU60,AV60,AW60,AX60),"нд")</f>
        <v>нд</v>
      </c>
      <c r="AU60" s="51" t="s">
        <v>197</v>
      </c>
      <c r="AV60" s="51" t="s">
        <v>197</v>
      </c>
      <c r="AW60" s="51" t="s">
        <v>197</v>
      </c>
      <c r="AX60" s="51" t="s">
        <v>197</v>
      </c>
      <c r="AY60" s="37" t="str">
        <f>IF(NOT(SUM(AZ60,BA60,BB60,BC60)=0),SUM(AZ60,BA60,BB60,BC60),"нд")</f>
        <v>нд</v>
      </c>
      <c r="AZ60" s="51" t="s">
        <v>197</v>
      </c>
      <c r="BA60" s="51" t="s">
        <v>197</v>
      </c>
      <c r="BB60" s="51" t="s">
        <v>197</v>
      </c>
      <c r="BC60" s="77" t="s">
        <v>197</v>
      </c>
    </row>
    <row r="61" spans="1:55" ht="78.75">
      <c r="A61" s="122" t="s">
        <v>251</v>
      </c>
      <c r="B61" s="16" t="s">
        <v>246</v>
      </c>
      <c r="C61" s="98" t="s">
        <v>73</v>
      </c>
      <c r="D61" s="52" t="str">
        <f t="shared" ref="D61" si="292">IF(NOT(SUM(D62)=0),SUM(D62),"нд")</f>
        <v>нд</v>
      </c>
      <c r="E61" s="78" t="str">
        <f t="shared" ref="E61" si="293">IF(NOT(SUM(E62)=0),SUM(E62),"нд")</f>
        <v>нд</v>
      </c>
      <c r="F61" s="52" t="str">
        <f t="shared" ref="F61:I61" si="294">IF(NOT(SUM(F62)=0),SUM(F62),"нд")</f>
        <v>нд</v>
      </c>
      <c r="G61" s="52" t="str">
        <f t="shared" si="294"/>
        <v>нд</v>
      </c>
      <c r="H61" s="52" t="str">
        <f t="shared" si="294"/>
        <v>нд</v>
      </c>
      <c r="I61" s="52" t="str">
        <f t="shared" si="294"/>
        <v>нд</v>
      </c>
      <c r="J61" s="52" t="str">
        <f t="shared" ref="J61:AC61" si="295">IF(NOT(SUM(J62)=0),SUM(J62),"нд")</f>
        <v>нд</v>
      </c>
      <c r="K61" s="52" t="str">
        <f t="shared" si="295"/>
        <v>нд</v>
      </c>
      <c r="L61" s="52" t="str">
        <f t="shared" si="295"/>
        <v>нд</v>
      </c>
      <c r="M61" s="52" t="str">
        <f t="shared" si="295"/>
        <v>нд</v>
      </c>
      <c r="N61" s="52" t="str">
        <f t="shared" si="295"/>
        <v>нд</v>
      </c>
      <c r="O61" s="52" t="str">
        <f t="shared" si="295"/>
        <v>нд</v>
      </c>
      <c r="P61" s="52" t="str">
        <f t="shared" si="295"/>
        <v>нд</v>
      </c>
      <c r="Q61" s="52" t="str">
        <f t="shared" si="295"/>
        <v>нд</v>
      </c>
      <c r="R61" s="52" t="str">
        <f t="shared" si="295"/>
        <v>нд</v>
      </c>
      <c r="S61" s="52" t="str">
        <f t="shared" si="295"/>
        <v>нд</v>
      </c>
      <c r="T61" s="52" t="str">
        <f t="shared" si="295"/>
        <v>нд</v>
      </c>
      <c r="U61" s="52" t="str">
        <f t="shared" si="295"/>
        <v>нд</v>
      </c>
      <c r="V61" s="52" t="str">
        <f t="shared" si="295"/>
        <v>нд</v>
      </c>
      <c r="W61" s="52" t="str">
        <f t="shared" si="295"/>
        <v>нд</v>
      </c>
      <c r="X61" s="52" t="str">
        <f t="shared" si="295"/>
        <v>нд</v>
      </c>
      <c r="Y61" s="52" t="str">
        <f t="shared" si="295"/>
        <v>нд</v>
      </c>
      <c r="Z61" s="52" t="str">
        <f t="shared" si="295"/>
        <v>нд</v>
      </c>
      <c r="AA61" s="52" t="str">
        <f t="shared" si="295"/>
        <v>нд</v>
      </c>
      <c r="AB61" s="52" t="str">
        <f t="shared" si="295"/>
        <v>нд</v>
      </c>
      <c r="AC61" s="79" t="str">
        <f t="shared" si="295"/>
        <v>нд</v>
      </c>
      <c r="AD61" s="52" t="str">
        <f t="shared" ref="AD61" si="296">IF(NOT(SUM(AD62)=0),SUM(AD62),"нд")</f>
        <v>нд</v>
      </c>
      <c r="AE61" s="78" t="str">
        <f t="shared" ref="AE61:AI61" si="297">IF(NOT(SUM(AE62)=0),SUM(AE62),"нд")</f>
        <v>нд</v>
      </c>
      <c r="AF61" s="52" t="str">
        <f t="shared" si="297"/>
        <v>нд</v>
      </c>
      <c r="AG61" s="52" t="str">
        <f t="shared" si="297"/>
        <v>нд</v>
      </c>
      <c r="AH61" s="52" t="str">
        <f t="shared" si="297"/>
        <v>нд</v>
      </c>
      <c r="AI61" s="52" t="str">
        <f t="shared" si="297"/>
        <v>нд</v>
      </c>
      <c r="AJ61" s="52" t="str">
        <f t="shared" ref="AJ61:BC61" si="298">IF(NOT(SUM(AJ62)=0),SUM(AJ62),"нд")</f>
        <v>нд</v>
      </c>
      <c r="AK61" s="52" t="str">
        <f t="shared" si="298"/>
        <v>нд</v>
      </c>
      <c r="AL61" s="52" t="str">
        <f t="shared" si="298"/>
        <v>нд</v>
      </c>
      <c r="AM61" s="52" t="str">
        <f t="shared" si="298"/>
        <v>нд</v>
      </c>
      <c r="AN61" s="52" t="str">
        <f t="shared" si="298"/>
        <v>нд</v>
      </c>
      <c r="AO61" s="52" t="str">
        <f t="shared" si="298"/>
        <v>нд</v>
      </c>
      <c r="AP61" s="52" t="str">
        <f t="shared" si="298"/>
        <v>нд</v>
      </c>
      <c r="AQ61" s="52" t="str">
        <f t="shared" si="298"/>
        <v>нд</v>
      </c>
      <c r="AR61" s="52" t="str">
        <f t="shared" si="298"/>
        <v>нд</v>
      </c>
      <c r="AS61" s="52" t="str">
        <f t="shared" si="298"/>
        <v>нд</v>
      </c>
      <c r="AT61" s="52" t="str">
        <f t="shared" si="298"/>
        <v>нд</v>
      </c>
      <c r="AU61" s="52" t="str">
        <f t="shared" si="298"/>
        <v>нд</v>
      </c>
      <c r="AV61" s="52" t="str">
        <f t="shared" si="298"/>
        <v>нд</v>
      </c>
      <c r="AW61" s="52" t="str">
        <f t="shared" si="298"/>
        <v>нд</v>
      </c>
      <c r="AX61" s="52" t="str">
        <f t="shared" si="298"/>
        <v>нд</v>
      </c>
      <c r="AY61" s="52" t="str">
        <f t="shared" si="298"/>
        <v>нд</v>
      </c>
      <c r="AZ61" s="52" t="str">
        <f t="shared" si="298"/>
        <v>нд</v>
      </c>
      <c r="BA61" s="52" t="str">
        <f t="shared" si="298"/>
        <v>нд</v>
      </c>
      <c r="BB61" s="52" t="str">
        <f t="shared" si="298"/>
        <v>нд</v>
      </c>
      <c r="BC61" s="79" t="str">
        <f t="shared" si="298"/>
        <v>нд</v>
      </c>
    </row>
    <row r="62" spans="1:55">
      <c r="A62" s="117" t="s">
        <v>197</v>
      </c>
      <c r="B62" s="10" t="s">
        <v>197</v>
      </c>
      <c r="C62" s="97" t="s">
        <v>197</v>
      </c>
      <c r="D62" s="140" t="s">
        <v>197</v>
      </c>
      <c r="E62" s="76" t="str">
        <f>IF(NOT(SUM(F62,G62,H62,I62)=0),SUM(F62,G62,H62,I62),"нд")</f>
        <v>нд</v>
      </c>
      <c r="F62" s="56" t="str">
        <f t="shared" ref="F62:I62" si="299">IF(NOT(SUM(K62,P62,U62,Z62)=0),SUM(K62,P62,U62,Z62),"нд")</f>
        <v>нд</v>
      </c>
      <c r="G62" s="56" t="str">
        <f t="shared" si="299"/>
        <v>нд</v>
      </c>
      <c r="H62" s="56" t="str">
        <f t="shared" si="299"/>
        <v>нд</v>
      </c>
      <c r="I62" s="56" t="str">
        <f t="shared" si="299"/>
        <v>нд</v>
      </c>
      <c r="J62" s="37" t="str">
        <f>IF(NOT(SUM(K62,L62,M62,N62)=0),SUM(K62,L62,M62,N62),"нд")</f>
        <v>нд</v>
      </c>
      <c r="K62" s="51" t="s">
        <v>197</v>
      </c>
      <c r="L62" s="51" t="s">
        <v>197</v>
      </c>
      <c r="M62" s="51" t="s">
        <v>197</v>
      </c>
      <c r="N62" s="51" t="s">
        <v>197</v>
      </c>
      <c r="O62" s="37" t="str">
        <f>IF(NOT(SUM(P62,Q62,R62,S62)=0),SUM(P62,Q62,R62,S62),"нд")</f>
        <v>нд</v>
      </c>
      <c r="P62" s="51" t="s">
        <v>197</v>
      </c>
      <c r="Q62" s="51" t="s">
        <v>197</v>
      </c>
      <c r="R62" s="51" t="s">
        <v>197</v>
      </c>
      <c r="S62" s="51" t="s">
        <v>197</v>
      </c>
      <c r="T62" s="37" t="str">
        <f>IF(NOT(SUM(U62,V62,W62,X62)=0),SUM(U62,V62,W62,X62),"нд")</f>
        <v>нд</v>
      </c>
      <c r="U62" s="51" t="s">
        <v>197</v>
      </c>
      <c r="V62" s="51" t="s">
        <v>197</v>
      </c>
      <c r="W62" s="51" t="s">
        <v>197</v>
      </c>
      <c r="X62" s="51" t="s">
        <v>197</v>
      </c>
      <c r="Y62" s="37" t="str">
        <f>IF(NOT(SUM(Z62,AA62,AB62,AC62)=0),SUM(Z62,AA62,AB62,AC62),"нд")</f>
        <v>нд</v>
      </c>
      <c r="Z62" s="51" t="s">
        <v>197</v>
      </c>
      <c r="AA62" s="51" t="s">
        <v>197</v>
      </c>
      <c r="AB62" s="51" t="s">
        <v>197</v>
      </c>
      <c r="AC62" s="77" t="s">
        <v>197</v>
      </c>
      <c r="AD62" s="140" t="s">
        <v>197</v>
      </c>
      <c r="AE62" s="76" t="str">
        <f>IF(NOT(SUM(AF62,AG62,AH62,AI62)=0),SUM(AF62,AG62,AH62,AI62),"нд")</f>
        <v>нд</v>
      </c>
      <c r="AF62" s="56" t="str">
        <f t="shared" ref="AF62" si="300">IF(NOT(SUM(AK62,AP62,AU62,AZ62)=0),SUM(AK62,AP62,AU62,AZ62),"нд")</f>
        <v>нд</v>
      </c>
      <c r="AG62" s="56" t="str">
        <f t="shared" ref="AG62" si="301">IF(NOT(SUM(AL62,AQ62,AV62,BA62)=0),SUM(AL62,AQ62,AV62,BA62),"нд")</f>
        <v>нд</v>
      </c>
      <c r="AH62" s="56" t="str">
        <f t="shared" ref="AH62" si="302">IF(NOT(SUM(AM62,AR62,AW62,BB62)=0),SUM(AM62,AR62,AW62,BB62),"нд")</f>
        <v>нд</v>
      </c>
      <c r="AI62" s="56" t="str">
        <f t="shared" ref="AI62" si="303">IF(NOT(SUM(AN62,AS62,AX62,BC62)=0),SUM(AN62,AS62,AX62,BC62),"нд")</f>
        <v>нд</v>
      </c>
      <c r="AJ62" s="37" t="str">
        <f>IF(NOT(SUM(AK62,AL62,AM62,AN62)=0),SUM(AK62,AL62,AM62,AN62),"нд")</f>
        <v>нд</v>
      </c>
      <c r="AK62" s="51" t="s">
        <v>197</v>
      </c>
      <c r="AL62" s="51" t="s">
        <v>197</v>
      </c>
      <c r="AM62" s="51" t="s">
        <v>197</v>
      </c>
      <c r="AN62" s="51" t="s">
        <v>197</v>
      </c>
      <c r="AO62" s="37" t="str">
        <f>IF(NOT(SUM(AP62,AQ62,AR62,AS62)=0),SUM(AP62,AQ62,AR62,AS62),"нд")</f>
        <v>нд</v>
      </c>
      <c r="AP62" s="51" t="s">
        <v>197</v>
      </c>
      <c r="AQ62" s="51" t="s">
        <v>197</v>
      </c>
      <c r="AR62" s="51" t="s">
        <v>197</v>
      </c>
      <c r="AS62" s="51" t="s">
        <v>197</v>
      </c>
      <c r="AT62" s="37" t="str">
        <f>IF(NOT(SUM(AU62,AV62,AW62,AX62)=0),SUM(AU62,AV62,AW62,AX62),"нд")</f>
        <v>нд</v>
      </c>
      <c r="AU62" s="51" t="s">
        <v>197</v>
      </c>
      <c r="AV62" s="51" t="s">
        <v>197</v>
      </c>
      <c r="AW62" s="51" t="s">
        <v>197</v>
      </c>
      <c r="AX62" s="51" t="s">
        <v>197</v>
      </c>
      <c r="AY62" s="37" t="str">
        <f>IF(NOT(SUM(AZ62,BA62,BB62,BC62)=0),SUM(AZ62,BA62,BB62,BC62),"нд")</f>
        <v>нд</v>
      </c>
      <c r="AZ62" s="51" t="s">
        <v>197</v>
      </c>
      <c r="BA62" s="51" t="s">
        <v>197</v>
      </c>
      <c r="BB62" s="51" t="s">
        <v>197</v>
      </c>
      <c r="BC62" s="77" t="s">
        <v>197</v>
      </c>
    </row>
    <row r="63" spans="1:55" ht="94.5">
      <c r="A63" s="122" t="s">
        <v>252</v>
      </c>
      <c r="B63" s="16" t="s">
        <v>253</v>
      </c>
      <c r="C63" s="98" t="s">
        <v>73</v>
      </c>
      <c r="D63" s="52" t="str">
        <f t="shared" ref="D63" si="304">IF(NOT(SUM(D64)=0),SUM(D64),"нд")</f>
        <v>нд</v>
      </c>
      <c r="E63" s="78" t="str">
        <f t="shared" ref="E63" si="305">IF(NOT(SUM(E64)=0),SUM(E64),"нд")</f>
        <v>нд</v>
      </c>
      <c r="F63" s="52" t="str">
        <f t="shared" ref="F63:I63" si="306">IF(NOT(SUM(F64)=0),SUM(F64),"нд")</f>
        <v>нд</v>
      </c>
      <c r="G63" s="52" t="str">
        <f t="shared" si="306"/>
        <v>нд</v>
      </c>
      <c r="H63" s="52" t="str">
        <f t="shared" si="306"/>
        <v>нд</v>
      </c>
      <c r="I63" s="52" t="str">
        <f t="shared" si="306"/>
        <v>нд</v>
      </c>
      <c r="J63" s="52" t="str">
        <f t="shared" ref="J63:AC63" si="307">IF(NOT(SUM(J64)=0),SUM(J64),"нд")</f>
        <v>нд</v>
      </c>
      <c r="K63" s="52" t="str">
        <f t="shared" si="307"/>
        <v>нд</v>
      </c>
      <c r="L63" s="52" t="str">
        <f t="shared" si="307"/>
        <v>нд</v>
      </c>
      <c r="M63" s="52" t="str">
        <f t="shared" si="307"/>
        <v>нд</v>
      </c>
      <c r="N63" s="52" t="str">
        <f t="shared" si="307"/>
        <v>нд</v>
      </c>
      <c r="O63" s="52" t="str">
        <f t="shared" si="307"/>
        <v>нд</v>
      </c>
      <c r="P63" s="52" t="str">
        <f t="shared" si="307"/>
        <v>нд</v>
      </c>
      <c r="Q63" s="52" t="str">
        <f t="shared" si="307"/>
        <v>нд</v>
      </c>
      <c r="R63" s="52" t="str">
        <f t="shared" si="307"/>
        <v>нд</v>
      </c>
      <c r="S63" s="52" t="str">
        <f t="shared" si="307"/>
        <v>нд</v>
      </c>
      <c r="T63" s="52" t="str">
        <f t="shared" si="307"/>
        <v>нд</v>
      </c>
      <c r="U63" s="52" t="str">
        <f t="shared" si="307"/>
        <v>нд</v>
      </c>
      <c r="V63" s="52" t="str">
        <f t="shared" si="307"/>
        <v>нд</v>
      </c>
      <c r="W63" s="52" t="str">
        <f t="shared" si="307"/>
        <v>нд</v>
      </c>
      <c r="X63" s="52" t="str">
        <f t="shared" si="307"/>
        <v>нд</v>
      </c>
      <c r="Y63" s="52" t="str">
        <f t="shared" si="307"/>
        <v>нд</v>
      </c>
      <c r="Z63" s="52" t="str">
        <f t="shared" si="307"/>
        <v>нд</v>
      </c>
      <c r="AA63" s="52" t="str">
        <f t="shared" si="307"/>
        <v>нд</v>
      </c>
      <c r="AB63" s="52" t="str">
        <f t="shared" si="307"/>
        <v>нд</v>
      </c>
      <c r="AC63" s="79" t="str">
        <f t="shared" si="307"/>
        <v>нд</v>
      </c>
      <c r="AD63" s="52" t="str">
        <f t="shared" ref="AD63" si="308">IF(NOT(SUM(AD64)=0),SUM(AD64),"нд")</f>
        <v>нд</v>
      </c>
      <c r="AE63" s="78" t="str">
        <f t="shared" ref="AE63:AI63" si="309">IF(NOT(SUM(AE64)=0),SUM(AE64),"нд")</f>
        <v>нд</v>
      </c>
      <c r="AF63" s="52" t="str">
        <f t="shared" si="309"/>
        <v>нд</v>
      </c>
      <c r="AG63" s="52" t="str">
        <f t="shared" si="309"/>
        <v>нд</v>
      </c>
      <c r="AH63" s="52" t="str">
        <f t="shared" si="309"/>
        <v>нд</v>
      </c>
      <c r="AI63" s="52" t="str">
        <f t="shared" si="309"/>
        <v>нд</v>
      </c>
      <c r="AJ63" s="52" t="str">
        <f t="shared" ref="AJ63:BC63" si="310">IF(NOT(SUM(AJ64)=0),SUM(AJ64),"нд")</f>
        <v>нд</v>
      </c>
      <c r="AK63" s="52" t="str">
        <f t="shared" si="310"/>
        <v>нд</v>
      </c>
      <c r="AL63" s="52" t="str">
        <f t="shared" si="310"/>
        <v>нд</v>
      </c>
      <c r="AM63" s="52" t="str">
        <f t="shared" si="310"/>
        <v>нд</v>
      </c>
      <c r="AN63" s="52" t="str">
        <f t="shared" si="310"/>
        <v>нд</v>
      </c>
      <c r="AO63" s="52" t="str">
        <f t="shared" si="310"/>
        <v>нд</v>
      </c>
      <c r="AP63" s="52" t="str">
        <f t="shared" si="310"/>
        <v>нд</v>
      </c>
      <c r="AQ63" s="52" t="str">
        <f t="shared" si="310"/>
        <v>нд</v>
      </c>
      <c r="AR63" s="52" t="str">
        <f t="shared" si="310"/>
        <v>нд</v>
      </c>
      <c r="AS63" s="52" t="str">
        <f t="shared" si="310"/>
        <v>нд</v>
      </c>
      <c r="AT63" s="52" t="str">
        <f t="shared" si="310"/>
        <v>нд</v>
      </c>
      <c r="AU63" s="52" t="str">
        <f t="shared" si="310"/>
        <v>нд</v>
      </c>
      <c r="AV63" s="52" t="str">
        <f t="shared" si="310"/>
        <v>нд</v>
      </c>
      <c r="AW63" s="52" t="str">
        <f t="shared" si="310"/>
        <v>нд</v>
      </c>
      <c r="AX63" s="52" t="str">
        <f t="shared" si="310"/>
        <v>нд</v>
      </c>
      <c r="AY63" s="52" t="str">
        <f t="shared" si="310"/>
        <v>нд</v>
      </c>
      <c r="AZ63" s="52" t="str">
        <f t="shared" si="310"/>
        <v>нд</v>
      </c>
      <c r="BA63" s="52" t="str">
        <f t="shared" si="310"/>
        <v>нд</v>
      </c>
      <c r="BB63" s="52" t="str">
        <f t="shared" si="310"/>
        <v>нд</v>
      </c>
      <c r="BC63" s="79" t="str">
        <f t="shared" si="310"/>
        <v>нд</v>
      </c>
    </row>
    <row r="64" spans="1:55">
      <c r="A64" s="117" t="s">
        <v>197</v>
      </c>
      <c r="B64" s="10" t="s">
        <v>197</v>
      </c>
      <c r="C64" s="97" t="s">
        <v>197</v>
      </c>
      <c r="D64" s="140" t="s">
        <v>197</v>
      </c>
      <c r="E64" s="76" t="str">
        <f>IF(NOT(SUM(F64,G64,H64,I64)=0),SUM(F64,G64,H64,I64),"нд")</f>
        <v>нд</v>
      </c>
      <c r="F64" s="56" t="str">
        <f t="shared" ref="F64:I64" si="311">IF(NOT(SUM(K64,P64,U64,Z64)=0),SUM(K64,P64,U64,Z64),"нд")</f>
        <v>нд</v>
      </c>
      <c r="G64" s="56" t="str">
        <f t="shared" si="311"/>
        <v>нд</v>
      </c>
      <c r="H64" s="56" t="str">
        <f t="shared" si="311"/>
        <v>нд</v>
      </c>
      <c r="I64" s="56" t="str">
        <f t="shared" si="311"/>
        <v>нд</v>
      </c>
      <c r="J64" s="37" t="str">
        <f>IF(NOT(SUM(K64,L64,M64,N64)=0),SUM(K64,L64,M64,N64),"нд")</f>
        <v>нд</v>
      </c>
      <c r="K64" s="51" t="s">
        <v>197</v>
      </c>
      <c r="L64" s="51" t="s">
        <v>197</v>
      </c>
      <c r="M64" s="51" t="s">
        <v>197</v>
      </c>
      <c r="N64" s="51" t="s">
        <v>197</v>
      </c>
      <c r="O64" s="37" t="str">
        <f>IF(NOT(SUM(P64,Q64,R64,S64)=0),SUM(P64,Q64,R64,S64),"нд")</f>
        <v>нд</v>
      </c>
      <c r="P64" s="51" t="s">
        <v>197</v>
      </c>
      <c r="Q64" s="51" t="s">
        <v>197</v>
      </c>
      <c r="R64" s="51" t="s">
        <v>197</v>
      </c>
      <c r="S64" s="51" t="s">
        <v>197</v>
      </c>
      <c r="T64" s="37" t="str">
        <f>IF(NOT(SUM(U64,V64,W64,X64)=0),SUM(U64,V64,W64,X64),"нд")</f>
        <v>нд</v>
      </c>
      <c r="U64" s="51" t="s">
        <v>197</v>
      </c>
      <c r="V64" s="51" t="s">
        <v>197</v>
      </c>
      <c r="W64" s="51" t="s">
        <v>197</v>
      </c>
      <c r="X64" s="51" t="s">
        <v>197</v>
      </c>
      <c r="Y64" s="37" t="str">
        <f>IF(NOT(SUM(Z64,AA64,AB64,AC64)=0),SUM(Z64,AA64,AB64,AC64),"нд")</f>
        <v>нд</v>
      </c>
      <c r="Z64" s="51" t="s">
        <v>197</v>
      </c>
      <c r="AA64" s="51" t="s">
        <v>197</v>
      </c>
      <c r="AB64" s="51" t="s">
        <v>197</v>
      </c>
      <c r="AC64" s="77" t="s">
        <v>197</v>
      </c>
      <c r="AD64" s="140" t="s">
        <v>197</v>
      </c>
      <c r="AE64" s="76" t="str">
        <f>IF(NOT(SUM(AF64,AG64,AH64,AI64)=0),SUM(AF64,AG64,AH64,AI64),"нд")</f>
        <v>нд</v>
      </c>
      <c r="AF64" s="56" t="str">
        <f t="shared" ref="AF64" si="312">IF(NOT(SUM(AK64,AP64,AU64,AZ64)=0),SUM(AK64,AP64,AU64,AZ64),"нд")</f>
        <v>нд</v>
      </c>
      <c r="AG64" s="56" t="str">
        <f t="shared" ref="AG64" si="313">IF(NOT(SUM(AL64,AQ64,AV64,BA64)=0),SUM(AL64,AQ64,AV64,BA64),"нд")</f>
        <v>нд</v>
      </c>
      <c r="AH64" s="56" t="str">
        <f t="shared" ref="AH64" si="314">IF(NOT(SUM(AM64,AR64,AW64,BB64)=0),SUM(AM64,AR64,AW64,BB64),"нд")</f>
        <v>нд</v>
      </c>
      <c r="AI64" s="56" t="str">
        <f t="shared" ref="AI64" si="315">IF(NOT(SUM(AN64,AS64,AX64,BC64)=0),SUM(AN64,AS64,AX64,BC64),"нд")</f>
        <v>нд</v>
      </c>
      <c r="AJ64" s="37" t="str">
        <f>IF(NOT(SUM(AK64,AL64,AM64,AN64)=0),SUM(AK64,AL64,AM64,AN64),"нд")</f>
        <v>нд</v>
      </c>
      <c r="AK64" s="51" t="s">
        <v>197</v>
      </c>
      <c r="AL64" s="51" t="s">
        <v>197</v>
      </c>
      <c r="AM64" s="51" t="s">
        <v>197</v>
      </c>
      <c r="AN64" s="51" t="s">
        <v>197</v>
      </c>
      <c r="AO64" s="37" t="str">
        <f>IF(NOT(SUM(AP64,AQ64,AR64,AS64)=0),SUM(AP64,AQ64,AR64,AS64),"нд")</f>
        <v>нд</v>
      </c>
      <c r="AP64" s="51" t="s">
        <v>197</v>
      </c>
      <c r="AQ64" s="51" t="s">
        <v>197</v>
      </c>
      <c r="AR64" s="51" t="s">
        <v>197</v>
      </c>
      <c r="AS64" s="51" t="s">
        <v>197</v>
      </c>
      <c r="AT64" s="37" t="str">
        <f>IF(NOT(SUM(AU64,AV64,AW64,AX64)=0),SUM(AU64,AV64,AW64,AX64),"нд")</f>
        <v>нд</v>
      </c>
      <c r="AU64" s="51" t="s">
        <v>197</v>
      </c>
      <c r="AV64" s="51" t="s">
        <v>197</v>
      </c>
      <c r="AW64" s="51" t="s">
        <v>197</v>
      </c>
      <c r="AX64" s="51" t="s">
        <v>197</v>
      </c>
      <c r="AY64" s="37" t="str">
        <f>IF(NOT(SUM(AZ64,BA64,BB64,BC64)=0),SUM(AZ64,BA64,BB64,BC64),"нд")</f>
        <v>нд</v>
      </c>
      <c r="AZ64" s="51" t="s">
        <v>197</v>
      </c>
      <c r="BA64" s="51" t="s">
        <v>197</v>
      </c>
      <c r="BB64" s="51" t="s">
        <v>197</v>
      </c>
      <c r="BC64" s="77" t="s">
        <v>197</v>
      </c>
    </row>
    <row r="65" spans="1:55" ht="78.75">
      <c r="A65" s="119" t="s">
        <v>254</v>
      </c>
      <c r="B65" s="13" t="s">
        <v>255</v>
      </c>
      <c r="C65" s="94" t="s">
        <v>73</v>
      </c>
      <c r="D65" s="49" t="str">
        <f t="shared" ref="D65" si="316">IF(NOT(SUM(D66,D68)=0),SUM(D66,D68),"нд")</f>
        <v>нд</v>
      </c>
      <c r="E65" s="72" t="str">
        <f t="shared" ref="E65" si="317">IF(NOT(SUM(E66,E68)=0),SUM(E66,E68),"нд")</f>
        <v>нд</v>
      </c>
      <c r="F65" s="49" t="str">
        <f t="shared" ref="F65:G65" si="318">IF(NOT(SUM(F66,F68)=0),SUM(F66,F68),"нд")</f>
        <v>нд</v>
      </c>
      <c r="G65" s="49" t="str">
        <f t="shared" si="318"/>
        <v>нд</v>
      </c>
      <c r="H65" s="49" t="str">
        <f t="shared" ref="H65:I65" si="319">IF(NOT(SUM(H66,H68)=0),SUM(H66,H68),"нд")</f>
        <v>нд</v>
      </c>
      <c r="I65" s="49" t="str">
        <f t="shared" si="319"/>
        <v>нд</v>
      </c>
      <c r="J65" s="49" t="str">
        <f t="shared" ref="J65" si="320">IF(NOT(SUM(J66,J68)=0),SUM(J66,J68),"нд")</f>
        <v>нд</v>
      </c>
      <c r="K65" s="49" t="str">
        <f t="shared" ref="K65:O65" si="321">IF(NOT(SUM(K66,K68)=0),SUM(K66,K68),"нд")</f>
        <v>нд</v>
      </c>
      <c r="L65" s="49" t="str">
        <f t="shared" si="321"/>
        <v>нд</v>
      </c>
      <c r="M65" s="49" t="str">
        <f t="shared" si="321"/>
        <v>нд</v>
      </c>
      <c r="N65" s="49" t="str">
        <f t="shared" si="321"/>
        <v>нд</v>
      </c>
      <c r="O65" s="49" t="str">
        <f t="shared" si="321"/>
        <v>нд</v>
      </c>
      <c r="P65" s="49" t="str">
        <f t="shared" ref="P65:AD65" si="322">IF(NOT(SUM(P66,P68)=0),SUM(P66,P68),"нд")</f>
        <v>нд</v>
      </c>
      <c r="Q65" s="49" t="str">
        <f t="shared" si="322"/>
        <v>нд</v>
      </c>
      <c r="R65" s="49" t="str">
        <f t="shared" si="322"/>
        <v>нд</v>
      </c>
      <c r="S65" s="49" t="str">
        <f t="shared" si="322"/>
        <v>нд</v>
      </c>
      <c r="T65" s="49" t="str">
        <f t="shared" si="322"/>
        <v>нд</v>
      </c>
      <c r="U65" s="49" t="str">
        <f t="shared" si="322"/>
        <v>нд</v>
      </c>
      <c r="V65" s="49" t="str">
        <f t="shared" si="322"/>
        <v>нд</v>
      </c>
      <c r="W65" s="49" t="str">
        <f t="shared" si="322"/>
        <v>нд</v>
      </c>
      <c r="X65" s="49" t="str">
        <f t="shared" si="322"/>
        <v>нд</v>
      </c>
      <c r="Y65" s="49" t="str">
        <f t="shared" si="322"/>
        <v>нд</v>
      </c>
      <c r="Z65" s="49" t="str">
        <f t="shared" si="322"/>
        <v>нд</v>
      </c>
      <c r="AA65" s="49" t="str">
        <f t="shared" si="322"/>
        <v>нд</v>
      </c>
      <c r="AB65" s="49" t="str">
        <f t="shared" si="322"/>
        <v>нд</v>
      </c>
      <c r="AC65" s="73" t="str">
        <f t="shared" si="322"/>
        <v>нд</v>
      </c>
      <c r="AD65" s="49" t="str">
        <f t="shared" si="322"/>
        <v>нд</v>
      </c>
      <c r="AE65" s="72" t="str">
        <f t="shared" ref="AE65:AI65" si="323">IF(NOT(SUM(AE66,AE68)=0),SUM(AE66,AE68),"нд")</f>
        <v>нд</v>
      </c>
      <c r="AF65" s="49" t="str">
        <f t="shared" si="323"/>
        <v>нд</v>
      </c>
      <c r="AG65" s="49" t="str">
        <f t="shared" si="323"/>
        <v>нд</v>
      </c>
      <c r="AH65" s="49" t="str">
        <f t="shared" si="323"/>
        <v>нд</v>
      </c>
      <c r="AI65" s="49" t="str">
        <f t="shared" si="323"/>
        <v>нд</v>
      </c>
      <c r="AJ65" s="49" t="str">
        <f t="shared" ref="AJ65:BC65" si="324">IF(NOT(SUM(AJ66,AJ68)=0),SUM(AJ66,AJ68),"нд")</f>
        <v>нд</v>
      </c>
      <c r="AK65" s="49" t="str">
        <f t="shared" si="324"/>
        <v>нд</v>
      </c>
      <c r="AL65" s="49" t="str">
        <f t="shared" si="324"/>
        <v>нд</v>
      </c>
      <c r="AM65" s="49" t="str">
        <f t="shared" si="324"/>
        <v>нд</v>
      </c>
      <c r="AN65" s="49" t="str">
        <f t="shared" si="324"/>
        <v>нд</v>
      </c>
      <c r="AO65" s="49" t="str">
        <f t="shared" si="324"/>
        <v>нд</v>
      </c>
      <c r="AP65" s="49" t="str">
        <f t="shared" si="324"/>
        <v>нд</v>
      </c>
      <c r="AQ65" s="49" t="str">
        <f t="shared" si="324"/>
        <v>нд</v>
      </c>
      <c r="AR65" s="49" t="str">
        <f t="shared" si="324"/>
        <v>нд</v>
      </c>
      <c r="AS65" s="49" t="str">
        <f t="shared" si="324"/>
        <v>нд</v>
      </c>
      <c r="AT65" s="49" t="str">
        <f t="shared" si="324"/>
        <v>нд</v>
      </c>
      <c r="AU65" s="49" t="str">
        <f t="shared" si="324"/>
        <v>нд</v>
      </c>
      <c r="AV65" s="49" t="str">
        <f t="shared" si="324"/>
        <v>нд</v>
      </c>
      <c r="AW65" s="49" t="str">
        <f t="shared" si="324"/>
        <v>нд</v>
      </c>
      <c r="AX65" s="49" t="str">
        <f t="shared" si="324"/>
        <v>нд</v>
      </c>
      <c r="AY65" s="49" t="str">
        <f t="shared" si="324"/>
        <v>нд</v>
      </c>
      <c r="AZ65" s="49" t="str">
        <f t="shared" si="324"/>
        <v>нд</v>
      </c>
      <c r="BA65" s="49" t="str">
        <f t="shared" si="324"/>
        <v>нд</v>
      </c>
      <c r="BB65" s="49" t="str">
        <f t="shared" si="324"/>
        <v>нд</v>
      </c>
      <c r="BC65" s="73" t="str">
        <f t="shared" si="324"/>
        <v>нд</v>
      </c>
    </row>
    <row r="66" spans="1:55" ht="63">
      <c r="A66" s="120" t="s">
        <v>256</v>
      </c>
      <c r="B66" s="14" t="s">
        <v>257</v>
      </c>
      <c r="C66" s="95" t="s">
        <v>73</v>
      </c>
      <c r="D66" s="50" t="str">
        <f t="shared" ref="D66" si="325">IF(NOT(SUM(D67)=0),SUM(D67),"нд")</f>
        <v>нд</v>
      </c>
      <c r="E66" s="74" t="str">
        <f t="shared" ref="E66" si="326">IF(NOT(SUM(E67)=0),SUM(E67),"нд")</f>
        <v>нд</v>
      </c>
      <c r="F66" s="50" t="str">
        <f t="shared" ref="F66:I66" si="327">IF(NOT(SUM(F67)=0),SUM(F67),"нд")</f>
        <v>нд</v>
      </c>
      <c r="G66" s="50" t="str">
        <f t="shared" si="327"/>
        <v>нд</v>
      </c>
      <c r="H66" s="50" t="str">
        <f t="shared" si="327"/>
        <v>нд</v>
      </c>
      <c r="I66" s="50" t="str">
        <f t="shared" si="327"/>
        <v>нд</v>
      </c>
      <c r="J66" s="50" t="str">
        <f t="shared" ref="J66:AD66" si="328">IF(NOT(SUM(J67)=0),SUM(J67),"нд")</f>
        <v>нд</v>
      </c>
      <c r="K66" s="50" t="str">
        <f t="shared" si="328"/>
        <v>нд</v>
      </c>
      <c r="L66" s="50" t="str">
        <f t="shared" si="328"/>
        <v>нд</v>
      </c>
      <c r="M66" s="50" t="str">
        <f t="shared" si="328"/>
        <v>нд</v>
      </c>
      <c r="N66" s="50" t="str">
        <f t="shared" si="328"/>
        <v>нд</v>
      </c>
      <c r="O66" s="50" t="str">
        <f t="shared" si="328"/>
        <v>нд</v>
      </c>
      <c r="P66" s="50" t="str">
        <f t="shared" si="328"/>
        <v>нд</v>
      </c>
      <c r="Q66" s="50" t="str">
        <f t="shared" si="328"/>
        <v>нд</v>
      </c>
      <c r="R66" s="50" t="str">
        <f t="shared" si="328"/>
        <v>нд</v>
      </c>
      <c r="S66" s="50" t="str">
        <f t="shared" si="328"/>
        <v>нд</v>
      </c>
      <c r="T66" s="50" t="str">
        <f t="shared" si="328"/>
        <v>нд</v>
      </c>
      <c r="U66" s="50" t="str">
        <f t="shared" si="328"/>
        <v>нд</v>
      </c>
      <c r="V66" s="50" t="str">
        <f t="shared" si="328"/>
        <v>нд</v>
      </c>
      <c r="W66" s="50" t="str">
        <f t="shared" si="328"/>
        <v>нд</v>
      </c>
      <c r="X66" s="50" t="str">
        <f t="shared" si="328"/>
        <v>нд</v>
      </c>
      <c r="Y66" s="50" t="str">
        <f t="shared" si="328"/>
        <v>нд</v>
      </c>
      <c r="Z66" s="50" t="str">
        <f t="shared" si="328"/>
        <v>нд</v>
      </c>
      <c r="AA66" s="50" t="str">
        <f t="shared" si="328"/>
        <v>нд</v>
      </c>
      <c r="AB66" s="50" t="str">
        <f t="shared" si="328"/>
        <v>нд</v>
      </c>
      <c r="AC66" s="75" t="str">
        <f t="shared" si="328"/>
        <v>нд</v>
      </c>
      <c r="AD66" s="50" t="str">
        <f t="shared" si="328"/>
        <v>нд</v>
      </c>
      <c r="AE66" s="74" t="str">
        <f t="shared" ref="AE66:AI66" si="329">IF(NOT(SUM(AE67)=0),SUM(AE67),"нд")</f>
        <v>нд</v>
      </c>
      <c r="AF66" s="50" t="str">
        <f t="shared" si="329"/>
        <v>нд</v>
      </c>
      <c r="AG66" s="50" t="str">
        <f t="shared" si="329"/>
        <v>нд</v>
      </c>
      <c r="AH66" s="50" t="str">
        <f t="shared" si="329"/>
        <v>нд</v>
      </c>
      <c r="AI66" s="50" t="str">
        <f t="shared" si="329"/>
        <v>нд</v>
      </c>
      <c r="AJ66" s="50" t="str">
        <f t="shared" ref="AJ66:BC66" si="330">IF(NOT(SUM(AJ67)=0),SUM(AJ67),"нд")</f>
        <v>нд</v>
      </c>
      <c r="AK66" s="50" t="str">
        <f t="shared" si="330"/>
        <v>нд</v>
      </c>
      <c r="AL66" s="50" t="str">
        <f t="shared" si="330"/>
        <v>нд</v>
      </c>
      <c r="AM66" s="50" t="str">
        <f t="shared" si="330"/>
        <v>нд</v>
      </c>
      <c r="AN66" s="50" t="str">
        <f t="shared" si="330"/>
        <v>нд</v>
      </c>
      <c r="AO66" s="50" t="str">
        <f t="shared" si="330"/>
        <v>нд</v>
      </c>
      <c r="AP66" s="50" t="str">
        <f t="shared" si="330"/>
        <v>нд</v>
      </c>
      <c r="AQ66" s="50" t="str">
        <f t="shared" si="330"/>
        <v>нд</v>
      </c>
      <c r="AR66" s="50" t="str">
        <f t="shared" si="330"/>
        <v>нд</v>
      </c>
      <c r="AS66" s="50" t="str">
        <f t="shared" si="330"/>
        <v>нд</v>
      </c>
      <c r="AT66" s="50" t="str">
        <f t="shared" si="330"/>
        <v>нд</v>
      </c>
      <c r="AU66" s="50" t="str">
        <f t="shared" si="330"/>
        <v>нд</v>
      </c>
      <c r="AV66" s="50" t="str">
        <f t="shared" si="330"/>
        <v>нд</v>
      </c>
      <c r="AW66" s="50" t="str">
        <f t="shared" si="330"/>
        <v>нд</v>
      </c>
      <c r="AX66" s="50" t="str">
        <f t="shared" si="330"/>
        <v>нд</v>
      </c>
      <c r="AY66" s="50" t="str">
        <f t="shared" si="330"/>
        <v>нд</v>
      </c>
      <c r="AZ66" s="50" t="str">
        <f t="shared" si="330"/>
        <v>нд</v>
      </c>
      <c r="BA66" s="50" t="str">
        <f t="shared" si="330"/>
        <v>нд</v>
      </c>
      <c r="BB66" s="50" t="str">
        <f t="shared" si="330"/>
        <v>нд</v>
      </c>
      <c r="BC66" s="75" t="str">
        <f t="shared" si="330"/>
        <v>нд</v>
      </c>
    </row>
    <row r="67" spans="1:55">
      <c r="A67" s="117" t="s">
        <v>197</v>
      </c>
      <c r="B67" s="10" t="s">
        <v>197</v>
      </c>
      <c r="C67" s="97" t="s">
        <v>197</v>
      </c>
      <c r="D67" s="140" t="s">
        <v>197</v>
      </c>
      <c r="E67" s="76" t="str">
        <f>IF(NOT(SUM(F67,G67,H67,I67)=0),SUM(F67,G67,H67,I67),"нд")</f>
        <v>нд</v>
      </c>
      <c r="F67" s="56" t="str">
        <f t="shared" ref="F67:I67" si="331">IF(NOT(SUM(K67,P67,U67,Z67)=0),SUM(K67,P67,U67,Z67),"нд")</f>
        <v>нд</v>
      </c>
      <c r="G67" s="56" t="str">
        <f t="shared" si="331"/>
        <v>нд</v>
      </c>
      <c r="H67" s="56" t="str">
        <f t="shared" si="331"/>
        <v>нд</v>
      </c>
      <c r="I67" s="56" t="str">
        <f t="shared" si="331"/>
        <v>нд</v>
      </c>
      <c r="J67" s="37" t="str">
        <f>IF(NOT(SUM(K67,L67,M67,N67)=0),SUM(K67,L67,M67,N67),"нд")</f>
        <v>нд</v>
      </c>
      <c r="K67" s="51" t="s">
        <v>197</v>
      </c>
      <c r="L67" s="51" t="s">
        <v>197</v>
      </c>
      <c r="M67" s="51" t="s">
        <v>197</v>
      </c>
      <c r="N67" s="51" t="s">
        <v>197</v>
      </c>
      <c r="O67" s="37" t="str">
        <f>IF(NOT(SUM(P67,Q67,R67,S67)=0),SUM(P67,Q67,R67,S67),"нд")</f>
        <v>нд</v>
      </c>
      <c r="P67" s="51" t="s">
        <v>197</v>
      </c>
      <c r="Q67" s="51" t="s">
        <v>197</v>
      </c>
      <c r="R67" s="51" t="s">
        <v>197</v>
      </c>
      <c r="S67" s="51" t="s">
        <v>197</v>
      </c>
      <c r="T67" s="37" t="str">
        <f>IF(NOT(SUM(U67,V67,W67,X67)=0),SUM(U67,V67,W67,X67),"нд")</f>
        <v>нд</v>
      </c>
      <c r="U67" s="51" t="s">
        <v>197</v>
      </c>
      <c r="V67" s="51" t="s">
        <v>197</v>
      </c>
      <c r="W67" s="51" t="s">
        <v>197</v>
      </c>
      <c r="X67" s="51" t="s">
        <v>197</v>
      </c>
      <c r="Y67" s="37" t="str">
        <f>IF(NOT(SUM(Z67,AA67,AB67,AC67)=0),SUM(Z67,AA67,AB67,AC67),"нд")</f>
        <v>нд</v>
      </c>
      <c r="Z67" s="51" t="s">
        <v>197</v>
      </c>
      <c r="AA67" s="51" t="s">
        <v>197</v>
      </c>
      <c r="AB67" s="51" t="s">
        <v>197</v>
      </c>
      <c r="AC67" s="77" t="s">
        <v>197</v>
      </c>
      <c r="AD67" s="140" t="s">
        <v>197</v>
      </c>
      <c r="AE67" s="76" t="str">
        <f>IF(NOT(SUM(AF67,AG67,AH67,AI67)=0),SUM(AF67,AG67,AH67,AI67),"нд")</f>
        <v>нд</v>
      </c>
      <c r="AF67" s="56" t="str">
        <f t="shared" ref="AF67" si="332">IF(NOT(SUM(AK67,AP67,AU67,AZ67)=0),SUM(AK67,AP67,AU67,AZ67),"нд")</f>
        <v>нд</v>
      </c>
      <c r="AG67" s="56" t="str">
        <f t="shared" ref="AG67" si="333">IF(NOT(SUM(AL67,AQ67,AV67,BA67)=0),SUM(AL67,AQ67,AV67,BA67),"нд")</f>
        <v>нд</v>
      </c>
      <c r="AH67" s="56" t="str">
        <f t="shared" ref="AH67" si="334">IF(NOT(SUM(AM67,AR67,AW67,BB67)=0),SUM(AM67,AR67,AW67,BB67),"нд")</f>
        <v>нд</v>
      </c>
      <c r="AI67" s="56" t="str">
        <f t="shared" ref="AI67" si="335">IF(NOT(SUM(AN67,AS67,AX67,BC67)=0),SUM(AN67,AS67,AX67,BC67),"нд")</f>
        <v>нд</v>
      </c>
      <c r="AJ67" s="37" t="str">
        <f>IF(NOT(SUM(AK67,AL67,AM67,AN67)=0),SUM(AK67,AL67,AM67,AN67),"нд")</f>
        <v>нд</v>
      </c>
      <c r="AK67" s="51" t="s">
        <v>197</v>
      </c>
      <c r="AL67" s="51" t="s">
        <v>197</v>
      </c>
      <c r="AM67" s="51" t="s">
        <v>197</v>
      </c>
      <c r="AN67" s="51" t="s">
        <v>197</v>
      </c>
      <c r="AO67" s="37" t="str">
        <f>IF(NOT(SUM(AP67,AQ67,AR67,AS67)=0),SUM(AP67,AQ67,AR67,AS67),"нд")</f>
        <v>нд</v>
      </c>
      <c r="AP67" s="51" t="s">
        <v>197</v>
      </c>
      <c r="AQ67" s="51" t="s">
        <v>197</v>
      </c>
      <c r="AR67" s="51" t="s">
        <v>197</v>
      </c>
      <c r="AS67" s="51" t="s">
        <v>197</v>
      </c>
      <c r="AT67" s="37" t="str">
        <f>IF(NOT(SUM(AU67,AV67,AW67,AX67)=0),SUM(AU67,AV67,AW67,AX67),"нд")</f>
        <v>нд</v>
      </c>
      <c r="AU67" s="51" t="s">
        <v>197</v>
      </c>
      <c r="AV67" s="51" t="s">
        <v>197</v>
      </c>
      <c r="AW67" s="51" t="s">
        <v>197</v>
      </c>
      <c r="AX67" s="51" t="s">
        <v>197</v>
      </c>
      <c r="AY67" s="37" t="str">
        <f>IF(NOT(SUM(AZ67,BA67,BB67,BC67)=0),SUM(AZ67,BA67,BB67,BC67),"нд")</f>
        <v>нд</v>
      </c>
      <c r="AZ67" s="51" t="s">
        <v>197</v>
      </c>
      <c r="BA67" s="51" t="s">
        <v>197</v>
      </c>
      <c r="BB67" s="51" t="s">
        <v>197</v>
      </c>
      <c r="BC67" s="77" t="s">
        <v>197</v>
      </c>
    </row>
    <row r="68" spans="1:55" ht="78.75">
      <c r="A68" s="120" t="s">
        <v>258</v>
      </c>
      <c r="B68" s="14" t="s">
        <v>259</v>
      </c>
      <c r="C68" s="95" t="s">
        <v>73</v>
      </c>
      <c r="D68" s="50" t="str">
        <f t="shared" ref="D68:D69" si="336">IF(NOT(SUM(D69)=0),SUM(D69),"нд")</f>
        <v>нд</v>
      </c>
      <c r="E68" s="74" t="str">
        <f t="shared" ref="E68:E69" si="337">IF(NOT(SUM(E69)=0),SUM(E69),"нд")</f>
        <v>нд</v>
      </c>
      <c r="F68" s="50" t="str">
        <f t="shared" ref="F68:I69" si="338">IF(NOT(SUM(F69)=0),SUM(F69),"нд")</f>
        <v>нд</v>
      </c>
      <c r="G68" s="50" t="str">
        <f t="shared" si="338"/>
        <v>нд</v>
      </c>
      <c r="H68" s="50" t="str">
        <f t="shared" si="338"/>
        <v>нд</v>
      </c>
      <c r="I68" s="50" t="str">
        <f t="shared" si="338"/>
        <v>нд</v>
      </c>
      <c r="J68" s="50" t="str">
        <f t="shared" ref="J68:Y69" si="339">IF(NOT(SUM(J69)=0),SUM(J69),"нд")</f>
        <v>нд</v>
      </c>
      <c r="K68" s="50" t="str">
        <f t="shared" si="339"/>
        <v>нд</v>
      </c>
      <c r="L68" s="50" t="str">
        <f t="shared" si="339"/>
        <v>нд</v>
      </c>
      <c r="M68" s="50" t="str">
        <f t="shared" si="339"/>
        <v>нд</v>
      </c>
      <c r="N68" s="50" t="str">
        <f t="shared" si="339"/>
        <v>нд</v>
      </c>
      <c r="O68" s="50" t="str">
        <f t="shared" si="339"/>
        <v>нд</v>
      </c>
      <c r="P68" s="50" t="str">
        <f t="shared" si="339"/>
        <v>нд</v>
      </c>
      <c r="Q68" s="50" t="str">
        <f t="shared" si="339"/>
        <v>нд</v>
      </c>
      <c r="R68" s="50" t="str">
        <f t="shared" si="339"/>
        <v>нд</v>
      </c>
      <c r="S68" s="50" t="str">
        <f t="shared" si="339"/>
        <v>нд</v>
      </c>
      <c r="T68" s="50" t="str">
        <f t="shared" si="339"/>
        <v>нд</v>
      </c>
      <c r="U68" s="50" t="str">
        <f t="shared" si="339"/>
        <v>нд</v>
      </c>
      <c r="V68" s="50" t="str">
        <f t="shared" si="339"/>
        <v>нд</v>
      </c>
      <c r="W68" s="50" t="str">
        <f t="shared" si="339"/>
        <v>нд</v>
      </c>
      <c r="X68" s="50" t="str">
        <f t="shared" si="339"/>
        <v>нд</v>
      </c>
      <c r="Y68" s="50" t="str">
        <f t="shared" si="339"/>
        <v>нд</v>
      </c>
      <c r="Z68" s="50" t="str">
        <f t="shared" ref="Z68:AC69" si="340">IF(NOT(SUM(Z69)=0),SUM(Z69),"нд")</f>
        <v>нд</v>
      </c>
      <c r="AA68" s="50" t="str">
        <f t="shared" si="340"/>
        <v>нд</v>
      </c>
      <c r="AB68" s="50" t="str">
        <f t="shared" si="340"/>
        <v>нд</v>
      </c>
      <c r="AC68" s="75" t="str">
        <f t="shared" si="340"/>
        <v>нд</v>
      </c>
      <c r="AD68" s="50" t="str">
        <f t="shared" ref="Y68:AD69" si="341">IF(NOT(SUM(AD69)=0),SUM(AD69),"нд")</f>
        <v>нд</v>
      </c>
      <c r="AE68" s="74" t="str">
        <f t="shared" ref="AE68:AI69" si="342">IF(NOT(SUM(AE69)=0),SUM(AE69),"нд")</f>
        <v>нд</v>
      </c>
      <c r="AF68" s="50" t="str">
        <f t="shared" si="342"/>
        <v>нд</v>
      </c>
      <c r="AG68" s="50" t="str">
        <f t="shared" si="342"/>
        <v>нд</v>
      </c>
      <c r="AH68" s="50" t="str">
        <f t="shared" si="342"/>
        <v>нд</v>
      </c>
      <c r="AI68" s="50" t="str">
        <f t="shared" si="342"/>
        <v>нд</v>
      </c>
      <c r="AJ68" s="50" t="str">
        <f t="shared" ref="AJ68:AY69" si="343">IF(NOT(SUM(AJ69)=0),SUM(AJ69),"нд")</f>
        <v>нд</v>
      </c>
      <c r="AK68" s="50" t="str">
        <f t="shared" si="343"/>
        <v>нд</v>
      </c>
      <c r="AL68" s="50" t="str">
        <f t="shared" si="343"/>
        <v>нд</v>
      </c>
      <c r="AM68" s="50" t="str">
        <f t="shared" si="343"/>
        <v>нд</v>
      </c>
      <c r="AN68" s="50" t="str">
        <f t="shared" si="343"/>
        <v>нд</v>
      </c>
      <c r="AO68" s="50" t="str">
        <f t="shared" si="343"/>
        <v>нд</v>
      </c>
      <c r="AP68" s="50" t="str">
        <f t="shared" si="343"/>
        <v>нд</v>
      </c>
      <c r="AQ68" s="50" t="str">
        <f t="shared" si="343"/>
        <v>нд</v>
      </c>
      <c r="AR68" s="50" t="str">
        <f t="shared" si="343"/>
        <v>нд</v>
      </c>
      <c r="AS68" s="50" t="str">
        <f t="shared" si="343"/>
        <v>нд</v>
      </c>
      <c r="AT68" s="50" t="str">
        <f t="shared" si="343"/>
        <v>нд</v>
      </c>
      <c r="AU68" s="50" t="str">
        <f t="shared" si="343"/>
        <v>нд</v>
      </c>
      <c r="AV68" s="50" t="str">
        <f t="shared" si="343"/>
        <v>нд</v>
      </c>
      <c r="AW68" s="50" t="str">
        <f t="shared" si="343"/>
        <v>нд</v>
      </c>
      <c r="AX68" s="50" t="str">
        <f t="shared" si="343"/>
        <v>нд</v>
      </c>
      <c r="AY68" s="50" t="str">
        <f t="shared" si="343"/>
        <v>нд</v>
      </c>
      <c r="AZ68" s="50" t="str">
        <f t="shared" ref="AZ68:BC69" si="344">IF(NOT(SUM(AZ69)=0),SUM(AZ69),"нд")</f>
        <v>нд</v>
      </c>
      <c r="BA68" s="50" t="str">
        <f t="shared" si="344"/>
        <v>нд</v>
      </c>
      <c r="BB68" s="50" t="str">
        <f t="shared" si="344"/>
        <v>нд</v>
      </c>
      <c r="BC68" s="75" t="str">
        <f t="shared" si="344"/>
        <v>нд</v>
      </c>
    </row>
    <row r="69" spans="1:55">
      <c r="A69" s="116" t="s">
        <v>260</v>
      </c>
      <c r="B69" s="8" t="s">
        <v>114</v>
      </c>
      <c r="C69" s="91" t="s">
        <v>73</v>
      </c>
      <c r="D69" s="47" t="str">
        <f t="shared" si="336"/>
        <v>нд</v>
      </c>
      <c r="E69" s="66" t="str">
        <f t="shared" si="337"/>
        <v>нд</v>
      </c>
      <c r="F69" s="47" t="str">
        <f t="shared" si="338"/>
        <v>нд</v>
      </c>
      <c r="G69" s="47" t="str">
        <f t="shared" si="338"/>
        <v>нд</v>
      </c>
      <c r="H69" s="47" t="str">
        <f t="shared" si="338"/>
        <v>нд</v>
      </c>
      <c r="I69" s="47" t="str">
        <f t="shared" si="338"/>
        <v>нд</v>
      </c>
      <c r="J69" s="47" t="str">
        <f t="shared" si="339"/>
        <v>нд</v>
      </c>
      <c r="K69" s="47" t="str">
        <f t="shared" si="339"/>
        <v>нд</v>
      </c>
      <c r="L69" s="47" t="str">
        <f t="shared" si="339"/>
        <v>нд</v>
      </c>
      <c r="M69" s="47" t="str">
        <f t="shared" si="339"/>
        <v>нд</v>
      </c>
      <c r="N69" s="47" t="str">
        <f t="shared" si="339"/>
        <v>нд</v>
      </c>
      <c r="O69" s="47" t="str">
        <f t="shared" si="339"/>
        <v>нд</v>
      </c>
      <c r="P69" s="47" t="str">
        <f t="shared" si="339"/>
        <v>нд</v>
      </c>
      <c r="Q69" s="47" t="str">
        <f t="shared" si="339"/>
        <v>нд</v>
      </c>
      <c r="R69" s="47" t="str">
        <f t="shared" si="339"/>
        <v>нд</v>
      </c>
      <c r="S69" s="47" t="str">
        <f t="shared" si="339"/>
        <v>нд</v>
      </c>
      <c r="T69" s="47" t="str">
        <f t="shared" si="339"/>
        <v>нд</v>
      </c>
      <c r="U69" s="47" t="str">
        <f t="shared" si="339"/>
        <v>нд</v>
      </c>
      <c r="V69" s="47" t="str">
        <f t="shared" si="339"/>
        <v>нд</v>
      </c>
      <c r="W69" s="47" t="str">
        <f t="shared" si="339"/>
        <v>нд</v>
      </c>
      <c r="X69" s="47" t="str">
        <f t="shared" si="339"/>
        <v>нд</v>
      </c>
      <c r="Y69" s="47" t="str">
        <f t="shared" si="341"/>
        <v>нд</v>
      </c>
      <c r="Z69" s="47" t="str">
        <f t="shared" si="340"/>
        <v>нд</v>
      </c>
      <c r="AA69" s="47" t="str">
        <f t="shared" si="340"/>
        <v>нд</v>
      </c>
      <c r="AB69" s="47" t="str">
        <f t="shared" si="340"/>
        <v>нд</v>
      </c>
      <c r="AC69" s="67" t="str">
        <f t="shared" si="340"/>
        <v>нд</v>
      </c>
      <c r="AD69" s="47" t="str">
        <f t="shared" si="341"/>
        <v>нд</v>
      </c>
      <c r="AE69" s="66" t="str">
        <f t="shared" si="342"/>
        <v>нд</v>
      </c>
      <c r="AF69" s="47" t="str">
        <f t="shared" si="342"/>
        <v>нд</v>
      </c>
      <c r="AG69" s="47" t="str">
        <f t="shared" si="342"/>
        <v>нд</v>
      </c>
      <c r="AH69" s="47" t="str">
        <f t="shared" si="342"/>
        <v>нд</v>
      </c>
      <c r="AI69" s="47" t="str">
        <f t="shared" si="342"/>
        <v>нд</v>
      </c>
      <c r="AJ69" s="47" t="str">
        <f t="shared" si="343"/>
        <v>нд</v>
      </c>
      <c r="AK69" s="47" t="str">
        <f t="shared" si="343"/>
        <v>нд</v>
      </c>
      <c r="AL69" s="47" t="str">
        <f t="shared" si="343"/>
        <v>нд</v>
      </c>
      <c r="AM69" s="47" t="str">
        <f t="shared" si="343"/>
        <v>нд</v>
      </c>
      <c r="AN69" s="47" t="str">
        <f t="shared" si="343"/>
        <v>нд</v>
      </c>
      <c r="AO69" s="47" t="str">
        <f t="shared" si="343"/>
        <v>нд</v>
      </c>
      <c r="AP69" s="47" t="str">
        <f t="shared" si="343"/>
        <v>нд</v>
      </c>
      <c r="AQ69" s="47" t="str">
        <f t="shared" si="343"/>
        <v>нд</v>
      </c>
      <c r="AR69" s="47" t="str">
        <f t="shared" si="343"/>
        <v>нд</v>
      </c>
      <c r="AS69" s="47" t="str">
        <f t="shared" si="343"/>
        <v>нд</v>
      </c>
      <c r="AT69" s="47" t="str">
        <f t="shared" si="343"/>
        <v>нд</v>
      </c>
      <c r="AU69" s="47" t="str">
        <f t="shared" si="343"/>
        <v>нд</v>
      </c>
      <c r="AV69" s="47" t="str">
        <f t="shared" si="343"/>
        <v>нд</v>
      </c>
      <c r="AW69" s="47" t="str">
        <f t="shared" si="343"/>
        <v>нд</v>
      </c>
      <c r="AX69" s="47" t="str">
        <f t="shared" si="343"/>
        <v>нд</v>
      </c>
      <c r="AY69" s="47" t="str">
        <f t="shared" si="343"/>
        <v>нд</v>
      </c>
      <c r="AZ69" s="47" t="str">
        <f t="shared" si="344"/>
        <v>нд</v>
      </c>
      <c r="BA69" s="47" t="str">
        <f t="shared" si="344"/>
        <v>нд</v>
      </c>
      <c r="BB69" s="47" t="str">
        <f t="shared" si="344"/>
        <v>нд</v>
      </c>
      <c r="BC69" s="67" t="str">
        <f t="shared" si="344"/>
        <v>нд</v>
      </c>
    </row>
    <row r="70" spans="1:55" ht="47.25">
      <c r="A70" s="121" t="s">
        <v>261</v>
      </c>
      <c r="B70" s="6" t="s">
        <v>262</v>
      </c>
      <c r="C70" s="96" t="s">
        <v>263</v>
      </c>
      <c r="D70" s="138" t="s">
        <v>197</v>
      </c>
      <c r="E70" s="76" t="str">
        <f>IF(NOT(SUM(F70,G70,H70,I70)=0),SUM(F70,G70,H70,I70),"нд")</f>
        <v>нд</v>
      </c>
      <c r="F70" s="56" t="str">
        <f t="shared" ref="F70:I70" si="345">IF(NOT(SUM(K70,P70,U70,Z70)=0),SUM(K70,P70,U70,Z70),"нд")</f>
        <v>нд</v>
      </c>
      <c r="G70" s="56" t="str">
        <f t="shared" si="345"/>
        <v>нд</v>
      </c>
      <c r="H70" s="56" t="str">
        <f t="shared" si="345"/>
        <v>нд</v>
      </c>
      <c r="I70" s="56" t="str">
        <f t="shared" si="345"/>
        <v>нд</v>
      </c>
      <c r="J70" s="37" t="str">
        <f>IF(NOT(SUM(K70,L70,M70,N70)=0),SUM(K70,L70,M70,N70),"нд")</f>
        <v>нд</v>
      </c>
      <c r="K70" s="51" t="s">
        <v>197</v>
      </c>
      <c r="L70" s="51" t="s">
        <v>197</v>
      </c>
      <c r="M70" s="51" t="s">
        <v>197</v>
      </c>
      <c r="N70" s="51" t="s">
        <v>197</v>
      </c>
      <c r="O70" s="37" t="str">
        <f>IF(NOT(SUM(P70,Q70,R70,S70)=0),SUM(P70,Q70,R70,S70),"нд")</f>
        <v>нд</v>
      </c>
      <c r="P70" s="51" t="s">
        <v>197</v>
      </c>
      <c r="Q70" s="51" t="s">
        <v>197</v>
      </c>
      <c r="R70" s="51" t="s">
        <v>197</v>
      </c>
      <c r="S70" s="51" t="s">
        <v>197</v>
      </c>
      <c r="T70" s="37" t="str">
        <f>IF(NOT(SUM(U70,V70,W70,X70)=0),SUM(U70,V70,W70,X70),"нд")</f>
        <v>нд</v>
      </c>
      <c r="U70" s="51" t="s">
        <v>197</v>
      </c>
      <c r="V70" s="51" t="s">
        <v>197</v>
      </c>
      <c r="W70" s="51" t="s">
        <v>197</v>
      </c>
      <c r="X70" s="51" t="s">
        <v>197</v>
      </c>
      <c r="Y70" s="37" t="str">
        <f>IF(NOT(SUM(Z70,AA70,AB70,AC70)=0),SUM(Z70,AA70,AB70,AC70),"нд")</f>
        <v>нд</v>
      </c>
      <c r="Z70" s="51" t="s">
        <v>197</v>
      </c>
      <c r="AA70" s="51" t="s">
        <v>197</v>
      </c>
      <c r="AB70" s="51" t="s">
        <v>197</v>
      </c>
      <c r="AC70" s="77" t="s">
        <v>197</v>
      </c>
      <c r="AD70" s="37" t="s">
        <v>197</v>
      </c>
      <c r="AE70" s="76" t="str">
        <f>IF(NOT(SUM(AF70,AG70,AH70,AI70)=0),SUM(AF70,AG70,AH70,AI70),"нд")</f>
        <v>нд</v>
      </c>
      <c r="AF70" s="56" t="str">
        <f t="shared" ref="AF70" si="346">IF(NOT(SUM(AK70,AP70,AU70,AZ70)=0),SUM(AK70,AP70,AU70,AZ70),"нд")</f>
        <v>нд</v>
      </c>
      <c r="AG70" s="56" t="str">
        <f t="shared" ref="AG70" si="347">IF(NOT(SUM(AL70,AQ70,AV70,BA70)=0),SUM(AL70,AQ70,AV70,BA70),"нд")</f>
        <v>нд</v>
      </c>
      <c r="AH70" s="56" t="str">
        <f t="shared" ref="AH70" si="348">IF(NOT(SUM(AM70,AR70,AW70,BB70)=0),SUM(AM70,AR70,AW70,BB70),"нд")</f>
        <v>нд</v>
      </c>
      <c r="AI70" s="56" t="str">
        <f t="shared" ref="AI70" si="349">IF(NOT(SUM(AN70,AS70,AX70,BC70)=0),SUM(AN70,AS70,AX70,BC70),"нд")</f>
        <v>нд</v>
      </c>
      <c r="AJ70" s="37" t="str">
        <f>IF(NOT(SUM(AK70,AL70,AM70,AN70)=0),SUM(AK70,AL70,AM70,AN70),"нд")</f>
        <v>нд</v>
      </c>
      <c r="AK70" s="51" t="s">
        <v>197</v>
      </c>
      <c r="AL70" s="51" t="s">
        <v>197</v>
      </c>
      <c r="AM70" s="51" t="s">
        <v>197</v>
      </c>
      <c r="AN70" s="51" t="s">
        <v>197</v>
      </c>
      <c r="AO70" s="37" t="str">
        <f>IF(NOT(SUM(AP70,AQ70,AR70,AS70)=0),SUM(AP70,AQ70,AR70,AS70),"нд")</f>
        <v>нд</v>
      </c>
      <c r="AP70" s="51" t="s">
        <v>197</v>
      </c>
      <c r="AQ70" s="51" t="s">
        <v>197</v>
      </c>
      <c r="AR70" s="51" t="s">
        <v>197</v>
      </c>
      <c r="AS70" s="51" t="s">
        <v>197</v>
      </c>
      <c r="AT70" s="37" t="str">
        <f>IF(NOT(SUM(AU70,AV70,AW70,AX70)=0),SUM(AU70,AV70,AW70,AX70),"нд")</f>
        <v>нд</v>
      </c>
      <c r="AU70" s="51" t="s">
        <v>197</v>
      </c>
      <c r="AV70" s="51" t="s">
        <v>197</v>
      </c>
      <c r="AW70" s="51" t="s">
        <v>197</v>
      </c>
      <c r="AX70" s="51" t="s">
        <v>197</v>
      </c>
      <c r="AY70" s="37" t="str">
        <f>IF(NOT(SUM(AZ70,BA70,BB70,BC70)=0),SUM(AZ70,BA70,BB70,BC70),"нд")</f>
        <v>нд</v>
      </c>
      <c r="AZ70" s="51" t="s">
        <v>197</v>
      </c>
      <c r="BA70" s="51" t="s">
        <v>197</v>
      </c>
      <c r="BB70" s="51" t="s">
        <v>197</v>
      </c>
      <c r="BC70" s="77" t="s">
        <v>197</v>
      </c>
    </row>
    <row r="71" spans="1:55" ht="31.5">
      <c r="A71" s="118" t="s">
        <v>264</v>
      </c>
      <c r="B71" s="12" t="s">
        <v>265</v>
      </c>
      <c r="C71" s="93" t="s">
        <v>73</v>
      </c>
      <c r="D71" s="48">
        <f t="shared" ref="D71" si="350">IF(NOT(SUM(D72,D128,D150,D168)=0),SUM(D72,D128,D150,D168),"нд")</f>
        <v>21.116</v>
      </c>
      <c r="E71" s="70">
        <f t="shared" ref="E71" si="351">IF(NOT(SUM(E72,E128,E150,E168)=0),SUM(E72,E128,E150,E168),"нд")</f>
        <v>20.717000000000002</v>
      </c>
      <c r="F71" s="48">
        <f t="shared" ref="F71:G71" si="352">IF(NOT(SUM(F72,F128,F150,F168)=0),SUM(F72,F128,F150,F168),"нд")</f>
        <v>0.81699999999999995</v>
      </c>
      <c r="G71" s="48">
        <f t="shared" si="352"/>
        <v>14.267000000000001</v>
      </c>
      <c r="H71" s="48">
        <f t="shared" ref="H71:I71" si="353">IF(NOT(SUM(H72,H128,H150,H168)=0),SUM(H72,H128,H150,H168),"нд")</f>
        <v>4.9880000000000004</v>
      </c>
      <c r="I71" s="48">
        <f t="shared" si="353"/>
        <v>0.64500000000000002</v>
      </c>
      <c r="J71" s="48">
        <f t="shared" ref="J71" si="354">IF(NOT(SUM(J72,J128,J150,J168)=0),SUM(J72,J128,J150,J168),"нд")</f>
        <v>0.32700000000000001</v>
      </c>
      <c r="K71" s="48">
        <f t="shared" ref="K71:O71" si="355">IF(NOT(SUM(K72,K128,K150,K168)=0),SUM(K72,K128,K150,K168),"нд")</f>
        <v>0.32700000000000001</v>
      </c>
      <c r="L71" s="48" t="str">
        <f t="shared" si="355"/>
        <v>нд</v>
      </c>
      <c r="M71" s="48" t="str">
        <f t="shared" si="355"/>
        <v>нд</v>
      </c>
      <c r="N71" s="48" t="str">
        <f t="shared" si="355"/>
        <v>нд</v>
      </c>
      <c r="O71" s="48" t="str">
        <f t="shared" si="355"/>
        <v>нд</v>
      </c>
      <c r="P71" s="48" t="str">
        <f t="shared" ref="P71:AD71" si="356">IF(NOT(SUM(P72,P128,P150,P168)=0),SUM(P72,P128,P150,P168),"нд")</f>
        <v>нд</v>
      </c>
      <c r="Q71" s="48" t="str">
        <f t="shared" si="356"/>
        <v>нд</v>
      </c>
      <c r="R71" s="48" t="str">
        <f t="shared" si="356"/>
        <v>нд</v>
      </c>
      <c r="S71" s="48" t="str">
        <f t="shared" si="356"/>
        <v>нд</v>
      </c>
      <c r="T71" s="48">
        <f t="shared" si="356"/>
        <v>2.5110000000000001</v>
      </c>
      <c r="U71" s="48" t="str">
        <f t="shared" si="356"/>
        <v>нд</v>
      </c>
      <c r="V71" s="48">
        <f t="shared" si="356"/>
        <v>1.9</v>
      </c>
      <c r="W71" s="48">
        <f t="shared" si="356"/>
        <v>0.53200000000000003</v>
      </c>
      <c r="X71" s="48">
        <f t="shared" si="356"/>
        <v>7.9000000000000001E-2</v>
      </c>
      <c r="Y71" s="48">
        <f t="shared" si="356"/>
        <v>17.879000000000001</v>
      </c>
      <c r="Z71" s="48">
        <f t="shared" si="356"/>
        <v>0.49</v>
      </c>
      <c r="AA71" s="48">
        <f t="shared" si="356"/>
        <v>12.367000000000001</v>
      </c>
      <c r="AB71" s="48">
        <f t="shared" si="356"/>
        <v>4.4560000000000004</v>
      </c>
      <c r="AC71" s="71">
        <f t="shared" si="356"/>
        <v>0.56599999999999995</v>
      </c>
      <c r="AD71" s="48">
        <f t="shared" si="356"/>
        <v>17.661000000000001</v>
      </c>
      <c r="AE71" s="70">
        <f t="shared" ref="AE71:AI71" si="357">IF(NOT(SUM(AE72,AE128,AE150,AE168)=0),SUM(AE72,AE128,AE150,AE168),"нд")</f>
        <v>17.425000000000001</v>
      </c>
      <c r="AF71" s="48">
        <f t="shared" si="357"/>
        <v>0.73499999999999999</v>
      </c>
      <c r="AG71" s="48">
        <f t="shared" si="357"/>
        <v>11.888999999999999</v>
      </c>
      <c r="AH71" s="48">
        <f t="shared" si="357"/>
        <v>4.1559999999999997</v>
      </c>
      <c r="AI71" s="48">
        <f t="shared" si="357"/>
        <v>0.64500000000000002</v>
      </c>
      <c r="AJ71" s="48">
        <f t="shared" ref="AJ71:BC71" si="358">IF(NOT(SUM(AJ72,AJ128,AJ150,AJ168)=0),SUM(AJ72,AJ128,AJ150,AJ168),"нд")</f>
        <v>0.32700000000000001</v>
      </c>
      <c r="AK71" s="48">
        <f t="shared" si="358"/>
        <v>0.32700000000000001</v>
      </c>
      <c r="AL71" s="48" t="str">
        <f t="shared" si="358"/>
        <v>нд</v>
      </c>
      <c r="AM71" s="48" t="str">
        <f t="shared" si="358"/>
        <v>нд</v>
      </c>
      <c r="AN71" s="48" t="str">
        <f t="shared" si="358"/>
        <v>нд</v>
      </c>
      <c r="AO71" s="48" t="str">
        <f t="shared" si="358"/>
        <v>нд</v>
      </c>
      <c r="AP71" s="48" t="str">
        <f t="shared" si="358"/>
        <v>нд</v>
      </c>
      <c r="AQ71" s="48" t="str">
        <f t="shared" si="358"/>
        <v>нд</v>
      </c>
      <c r="AR71" s="48" t="str">
        <f t="shared" si="358"/>
        <v>нд</v>
      </c>
      <c r="AS71" s="48" t="str">
        <f t="shared" si="358"/>
        <v>нд</v>
      </c>
      <c r="AT71" s="48">
        <f t="shared" si="358"/>
        <v>2.105</v>
      </c>
      <c r="AU71" s="48" t="str">
        <f t="shared" si="358"/>
        <v>нд</v>
      </c>
      <c r="AV71" s="48">
        <f t="shared" si="358"/>
        <v>1.583</v>
      </c>
      <c r="AW71" s="48">
        <f t="shared" si="358"/>
        <v>0.443</v>
      </c>
      <c r="AX71" s="48">
        <f t="shared" si="358"/>
        <v>7.9000000000000001E-2</v>
      </c>
      <c r="AY71" s="48">
        <f t="shared" si="358"/>
        <v>14.993</v>
      </c>
      <c r="AZ71" s="48">
        <f t="shared" si="358"/>
        <v>0.40799999999999997</v>
      </c>
      <c r="BA71" s="48">
        <f t="shared" si="358"/>
        <v>10.306000000000001</v>
      </c>
      <c r="BB71" s="48">
        <f t="shared" si="358"/>
        <v>3.7130000000000001</v>
      </c>
      <c r="BC71" s="71">
        <f t="shared" si="358"/>
        <v>0.56599999999999995</v>
      </c>
    </row>
    <row r="72" spans="1:55" ht="63">
      <c r="A72" s="119" t="s">
        <v>266</v>
      </c>
      <c r="B72" s="13" t="s">
        <v>267</v>
      </c>
      <c r="C72" s="94" t="s">
        <v>73</v>
      </c>
      <c r="D72" s="49">
        <f t="shared" ref="D72" si="359">IF(NOT(SUM(D73,D75)=0),SUM(D73,D75),"нд")</f>
        <v>4.7590000000000003</v>
      </c>
      <c r="E72" s="72">
        <f t="shared" ref="E72" si="360">IF(NOT(SUM(E73,E75)=0),SUM(E73,E75),"нд")</f>
        <v>3.84</v>
      </c>
      <c r="F72" s="49" t="str">
        <f t="shared" ref="F72:G72" si="361">IF(NOT(SUM(F73,F75)=0),SUM(F73,F75),"нд")</f>
        <v>нд</v>
      </c>
      <c r="G72" s="49">
        <f t="shared" si="361"/>
        <v>2.1150000000000002</v>
      </c>
      <c r="H72" s="49">
        <f t="shared" ref="H72:I72" si="362">IF(NOT(SUM(H73,H75)=0),SUM(H73,H75),"нд")</f>
        <v>1.5660000000000001</v>
      </c>
      <c r="I72" s="49">
        <f t="shared" si="362"/>
        <v>0.159</v>
      </c>
      <c r="J72" s="49" t="str">
        <f t="shared" ref="J72" si="363">IF(NOT(SUM(J73,J75)=0),SUM(J73,J75),"нд")</f>
        <v>нд</v>
      </c>
      <c r="K72" s="49" t="str">
        <f t="shared" ref="K72:O72" si="364">IF(NOT(SUM(K73,K75)=0),SUM(K73,K75),"нд")</f>
        <v>нд</v>
      </c>
      <c r="L72" s="49" t="str">
        <f t="shared" si="364"/>
        <v>нд</v>
      </c>
      <c r="M72" s="49" t="str">
        <f t="shared" si="364"/>
        <v>нд</v>
      </c>
      <c r="N72" s="49" t="str">
        <f t="shared" si="364"/>
        <v>нд</v>
      </c>
      <c r="O72" s="49" t="str">
        <f t="shared" si="364"/>
        <v>нд</v>
      </c>
      <c r="P72" s="49" t="str">
        <f t="shared" ref="P72:AD72" si="365">IF(NOT(SUM(P73,P75)=0),SUM(P73,P75),"нд")</f>
        <v>нд</v>
      </c>
      <c r="Q72" s="49" t="str">
        <f t="shared" si="365"/>
        <v>нд</v>
      </c>
      <c r="R72" s="49" t="str">
        <f t="shared" si="365"/>
        <v>нд</v>
      </c>
      <c r="S72" s="49" t="str">
        <f t="shared" si="365"/>
        <v>нд</v>
      </c>
      <c r="T72" s="49">
        <f t="shared" si="365"/>
        <v>0.61099999999999999</v>
      </c>
      <c r="U72" s="49" t="str">
        <f t="shared" si="365"/>
        <v>нд</v>
      </c>
      <c r="V72" s="49" t="str">
        <f t="shared" si="365"/>
        <v>нд</v>
      </c>
      <c r="W72" s="49">
        <f t="shared" si="365"/>
        <v>0.53200000000000003</v>
      </c>
      <c r="X72" s="49">
        <f t="shared" si="365"/>
        <v>7.9000000000000001E-2</v>
      </c>
      <c r="Y72" s="49">
        <f t="shared" si="365"/>
        <v>3.2290000000000001</v>
      </c>
      <c r="Z72" s="49" t="str">
        <f t="shared" si="365"/>
        <v>нд</v>
      </c>
      <c r="AA72" s="49">
        <f t="shared" si="365"/>
        <v>2.1150000000000002</v>
      </c>
      <c r="AB72" s="49">
        <f t="shared" si="365"/>
        <v>1.034</v>
      </c>
      <c r="AC72" s="73">
        <f t="shared" si="365"/>
        <v>0.08</v>
      </c>
      <c r="AD72" s="49">
        <f t="shared" si="365"/>
        <v>3.9660000000000002</v>
      </c>
      <c r="AE72" s="72">
        <f t="shared" ref="AE72:AI72" si="366">IF(NOT(SUM(AE73,AE75)=0),SUM(AE73,AE75),"нд")</f>
        <v>3.226</v>
      </c>
      <c r="AF72" s="49" t="str">
        <f t="shared" si="366"/>
        <v>нд</v>
      </c>
      <c r="AG72" s="49">
        <f t="shared" si="366"/>
        <v>1.762</v>
      </c>
      <c r="AH72" s="49">
        <f t="shared" si="366"/>
        <v>1.3049999999999999</v>
      </c>
      <c r="AI72" s="49">
        <f t="shared" si="366"/>
        <v>0.159</v>
      </c>
      <c r="AJ72" s="49" t="str">
        <f t="shared" ref="AJ72:BC72" si="367">IF(NOT(SUM(AJ73,AJ75)=0),SUM(AJ73,AJ75),"нд")</f>
        <v>нд</v>
      </c>
      <c r="AK72" s="49" t="str">
        <f t="shared" si="367"/>
        <v>нд</v>
      </c>
      <c r="AL72" s="49" t="str">
        <f t="shared" si="367"/>
        <v>нд</v>
      </c>
      <c r="AM72" s="49" t="str">
        <f t="shared" si="367"/>
        <v>нд</v>
      </c>
      <c r="AN72" s="49" t="str">
        <f t="shared" si="367"/>
        <v>нд</v>
      </c>
      <c r="AO72" s="49" t="str">
        <f t="shared" si="367"/>
        <v>нд</v>
      </c>
      <c r="AP72" s="49" t="str">
        <f t="shared" si="367"/>
        <v>нд</v>
      </c>
      <c r="AQ72" s="49" t="str">
        <f t="shared" si="367"/>
        <v>нд</v>
      </c>
      <c r="AR72" s="49" t="str">
        <f t="shared" si="367"/>
        <v>нд</v>
      </c>
      <c r="AS72" s="49" t="str">
        <f t="shared" si="367"/>
        <v>нд</v>
      </c>
      <c r="AT72" s="49">
        <f t="shared" si="367"/>
        <v>0.52200000000000002</v>
      </c>
      <c r="AU72" s="49" t="str">
        <f t="shared" si="367"/>
        <v>нд</v>
      </c>
      <c r="AV72" s="49" t="str">
        <f t="shared" si="367"/>
        <v>нд</v>
      </c>
      <c r="AW72" s="49">
        <f t="shared" si="367"/>
        <v>0.443</v>
      </c>
      <c r="AX72" s="49">
        <f t="shared" si="367"/>
        <v>7.9000000000000001E-2</v>
      </c>
      <c r="AY72" s="49">
        <f t="shared" si="367"/>
        <v>2.7040000000000002</v>
      </c>
      <c r="AZ72" s="49" t="str">
        <f t="shared" si="367"/>
        <v>нд</v>
      </c>
      <c r="BA72" s="49">
        <f t="shared" si="367"/>
        <v>1.762</v>
      </c>
      <c r="BB72" s="49">
        <f t="shared" si="367"/>
        <v>0.86199999999999999</v>
      </c>
      <c r="BC72" s="73">
        <f t="shared" si="367"/>
        <v>0.08</v>
      </c>
    </row>
    <row r="73" spans="1:55" ht="31.5">
      <c r="A73" s="120" t="s">
        <v>268</v>
      </c>
      <c r="B73" s="14" t="s">
        <v>269</v>
      </c>
      <c r="C73" s="95" t="s">
        <v>73</v>
      </c>
      <c r="D73" s="50" t="str">
        <f t="shared" ref="D73" si="368">IF(NOT(SUM(D74)=0),SUM(D74),"нд")</f>
        <v>нд</v>
      </c>
      <c r="E73" s="74" t="str">
        <f t="shared" ref="E73" si="369">IF(NOT(SUM(E74)=0),SUM(E74),"нд")</f>
        <v>нд</v>
      </c>
      <c r="F73" s="50" t="str">
        <f t="shared" ref="F73:I73" si="370">IF(NOT(SUM(F74)=0),SUM(F74),"нд")</f>
        <v>нд</v>
      </c>
      <c r="G73" s="50" t="str">
        <f t="shared" si="370"/>
        <v>нд</v>
      </c>
      <c r="H73" s="50" t="str">
        <f t="shared" si="370"/>
        <v>нд</v>
      </c>
      <c r="I73" s="50" t="str">
        <f t="shared" si="370"/>
        <v>нд</v>
      </c>
      <c r="J73" s="50" t="str">
        <f t="shared" ref="J73:Y73" si="371">IF(NOT(SUM(J74)=0),SUM(J74),"нд")</f>
        <v>нд</v>
      </c>
      <c r="K73" s="50" t="str">
        <f t="shared" si="371"/>
        <v>нд</v>
      </c>
      <c r="L73" s="50" t="str">
        <f t="shared" si="371"/>
        <v>нд</v>
      </c>
      <c r="M73" s="50" t="str">
        <f t="shared" si="371"/>
        <v>нд</v>
      </c>
      <c r="N73" s="50" t="str">
        <f t="shared" si="371"/>
        <v>нд</v>
      </c>
      <c r="O73" s="50" t="str">
        <f t="shared" si="371"/>
        <v>нд</v>
      </c>
      <c r="P73" s="50" t="str">
        <f t="shared" si="371"/>
        <v>нд</v>
      </c>
      <c r="Q73" s="50" t="str">
        <f t="shared" si="371"/>
        <v>нд</v>
      </c>
      <c r="R73" s="50" t="str">
        <f t="shared" si="371"/>
        <v>нд</v>
      </c>
      <c r="S73" s="50" t="str">
        <f t="shared" si="371"/>
        <v>нд</v>
      </c>
      <c r="T73" s="50" t="str">
        <f t="shared" si="371"/>
        <v>нд</v>
      </c>
      <c r="U73" s="50" t="str">
        <f t="shared" si="371"/>
        <v>нд</v>
      </c>
      <c r="V73" s="50" t="str">
        <f t="shared" si="371"/>
        <v>нд</v>
      </c>
      <c r="W73" s="50" t="str">
        <f t="shared" si="371"/>
        <v>нд</v>
      </c>
      <c r="X73" s="50" t="str">
        <f t="shared" si="371"/>
        <v>нд</v>
      </c>
      <c r="Y73" s="50" t="str">
        <f t="shared" si="371"/>
        <v>нд</v>
      </c>
      <c r="Z73" s="50" t="str">
        <f t="shared" ref="Z73:AC73" si="372">IF(NOT(SUM(Z74)=0),SUM(Z74),"нд")</f>
        <v>нд</v>
      </c>
      <c r="AA73" s="50" t="str">
        <f t="shared" si="372"/>
        <v>нд</v>
      </c>
      <c r="AB73" s="50" t="str">
        <f t="shared" si="372"/>
        <v>нд</v>
      </c>
      <c r="AC73" s="75" t="str">
        <f t="shared" si="372"/>
        <v>нд</v>
      </c>
      <c r="AD73" s="50" t="str">
        <f t="shared" ref="AD73" si="373">IF(NOT(SUM(AD74)=0),SUM(AD74),"нд")</f>
        <v>нд</v>
      </c>
      <c r="AE73" s="74" t="str">
        <f t="shared" ref="AE73:AI73" si="374">IF(NOT(SUM(AE74)=0),SUM(AE74),"нд")</f>
        <v>нд</v>
      </c>
      <c r="AF73" s="50" t="str">
        <f t="shared" si="374"/>
        <v>нд</v>
      </c>
      <c r="AG73" s="50" t="str">
        <f t="shared" si="374"/>
        <v>нд</v>
      </c>
      <c r="AH73" s="50" t="str">
        <f t="shared" si="374"/>
        <v>нд</v>
      </c>
      <c r="AI73" s="50" t="str">
        <f t="shared" si="374"/>
        <v>нд</v>
      </c>
      <c r="AJ73" s="50" t="str">
        <f t="shared" ref="AJ73:AY73" si="375">IF(NOT(SUM(AJ74)=0),SUM(AJ74),"нд")</f>
        <v>нд</v>
      </c>
      <c r="AK73" s="50" t="str">
        <f t="shared" si="375"/>
        <v>нд</v>
      </c>
      <c r="AL73" s="50" t="str">
        <f t="shared" si="375"/>
        <v>нд</v>
      </c>
      <c r="AM73" s="50" t="str">
        <f t="shared" si="375"/>
        <v>нд</v>
      </c>
      <c r="AN73" s="50" t="str">
        <f t="shared" si="375"/>
        <v>нд</v>
      </c>
      <c r="AO73" s="50" t="str">
        <f t="shared" si="375"/>
        <v>нд</v>
      </c>
      <c r="AP73" s="50" t="str">
        <f t="shared" si="375"/>
        <v>нд</v>
      </c>
      <c r="AQ73" s="50" t="str">
        <f t="shared" si="375"/>
        <v>нд</v>
      </c>
      <c r="AR73" s="50" t="str">
        <f t="shared" si="375"/>
        <v>нд</v>
      </c>
      <c r="AS73" s="50" t="str">
        <f t="shared" si="375"/>
        <v>нд</v>
      </c>
      <c r="AT73" s="50" t="str">
        <f t="shared" si="375"/>
        <v>нд</v>
      </c>
      <c r="AU73" s="50" t="str">
        <f t="shared" si="375"/>
        <v>нд</v>
      </c>
      <c r="AV73" s="50" t="str">
        <f t="shared" si="375"/>
        <v>нд</v>
      </c>
      <c r="AW73" s="50" t="str">
        <f t="shared" si="375"/>
        <v>нд</v>
      </c>
      <c r="AX73" s="50" t="str">
        <f t="shared" si="375"/>
        <v>нд</v>
      </c>
      <c r="AY73" s="50" t="str">
        <f t="shared" si="375"/>
        <v>нд</v>
      </c>
      <c r="AZ73" s="50" t="str">
        <f t="shared" ref="AZ73:BC73" si="376">IF(NOT(SUM(AZ74)=0),SUM(AZ74),"нд")</f>
        <v>нд</v>
      </c>
      <c r="BA73" s="50" t="str">
        <f t="shared" si="376"/>
        <v>нд</v>
      </c>
      <c r="BB73" s="50" t="str">
        <f t="shared" si="376"/>
        <v>нд</v>
      </c>
      <c r="BC73" s="75" t="str">
        <f t="shared" si="376"/>
        <v>нд</v>
      </c>
    </row>
    <row r="74" spans="1:55">
      <c r="A74" s="117" t="s">
        <v>197</v>
      </c>
      <c r="B74" s="10" t="s">
        <v>197</v>
      </c>
      <c r="C74" s="97" t="s">
        <v>197</v>
      </c>
      <c r="D74" s="140" t="s">
        <v>197</v>
      </c>
      <c r="E74" s="76" t="str">
        <f>IF(NOT(SUM(F74,G74,H74,I74)=0),SUM(F74,G74,H74,I74),"нд")</f>
        <v>нд</v>
      </c>
      <c r="F74" s="56" t="str">
        <f t="shared" ref="F74:I74" si="377">IF(NOT(SUM(K74,P74,U74,Z74)=0),SUM(K74,P74,U74,Z74),"нд")</f>
        <v>нд</v>
      </c>
      <c r="G74" s="56" t="str">
        <f t="shared" si="377"/>
        <v>нд</v>
      </c>
      <c r="H74" s="56" t="str">
        <f t="shared" si="377"/>
        <v>нд</v>
      </c>
      <c r="I74" s="56" t="str">
        <f t="shared" si="377"/>
        <v>нд</v>
      </c>
      <c r="J74" s="37" t="str">
        <f>IF(NOT(SUM(K74,L74,M74,N74)=0),SUM(K74,L74,M74,N74),"нд")</f>
        <v>нд</v>
      </c>
      <c r="K74" s="51" t="s">
        <v>197</v>
      </c>
      <c r="L74" s="51" t="s">
        <v>197</v>
      </c>
      <c r="M74" s="51" t="s">
        <v>197</v>
      </c>
      <c r="N74" s="51" t="s">
        <v>197</v>
      </c>
      <c r="O74" s="37" t="str">
        <f>IF(NOT(SUM(P74,Q74,R74,S74)=0),SUM(P74,Q74,R74,S74),"нд")</f>
        <v>нд</v>
      </c>
      <c r="P74" s="51" t="s">
        <v>197</v>
      </c>
      <c r="Q74" s="51" t="s">
        <v>197</v>
      </c>
      <c r="R74" s="51" t="s">
        <v>197</v>
      </c>
      <c r="S74" s="51" t="s">
        <v>197</v>
      </c>
      <c r="T74" s="37" t="str">
        <f>IF(NOT(SUM(U74,V74,W74,X74)=0),SUM(U74,V74,W74,X74),"нд")</f>
        <v>нд</v>
      </c>
      <c r="U74" s="51" t="s">
        <v>197</v>
      </c>
      <c r="V74" s="51" t="s">
        <v>197</v>
      </c>
      <c r="W74" s="51" t="s">
        <v>197</v>
      </c>
      <c r="X74" s="51" t="s">
        <v>197</v>
      </c>
      <c r="Y74" s="37" t="str">
        <f>IF(NOT(SUM(Z74,AA74,AB74,AC74)=0),SUM(Z74,AA74,AB74,AC74),"нд")</f>
        <v>нд</v>
      </c>
      <c r="Z74" s="51" t="s">
        <v>197</v>
      </c>
      <c r="AA74" s="51" t="s">
        <v>197</v>
      </c>
      <c r="AB74" s="51" t="s">
        <v>197</v>
      </c>
      <c r="AC74" s="77" t="s">
        <v>197</v>
      </c>
      <c r="AD74" s="140" t="s">
        <v>197</v>
      </c>
      <c r="AE74" s="76" t="str">
        <f>IF(NOT(SUM(AF74,AG74,AH74,AI74)=0),SUM(AF74,AG74,AH74,AI74),"нд")</f>
        <v>нд</v>
      </c>
      <c r="AF74" s="56" t="str">
        <f t="shared" ref="AF74" si="378">IF(NOT(SUM(AK74,AP74,AU74,AZ74)=0),SUM(AK74,AP74,AU74,AZ74),"нд")</f>
        <v>нд</v>
      </c>
      <c r="AG74" s="56" t="str">
        <f t="shared" ref="AG74" si="379">IF(NOT(SUM(AL74,AQ74,AV74,BA74)=0),SUM(AL74,AQ74,AV74,BA74),"нд")</f>
        <v>нд</v>
      </c>
      <c r="AH74" s="56" t="str">
        <f t="shared" ref="AH74" si="380">IF(NOT(SUM(AM74,AR74,AW74,BB74)=0),SUM(AM74,AR74,AW74,BB74),"нд")</f>
        <v>нд</v>
      </c>
      <c r="AI74" s="56" t="str">
        <f t="shared" ref="AI74" si="381">IF(NOT(SUM(AN74,AS74,AX74,BC74)=0),SUM(AN74,AS74,AX74,BC74),"нд")</f>
        <v>нд</v>
      </c>
      <c r="AJ74" s="37" t="str">
        <f>IF(NOT(SUM(AK74,AL74,AM74,AN74)=0),SUM(AK74,AL74,AM74,AN74),"нд")</f>
        <v>нд</v>
      </c>
      <c r="AK74" s="51" t="s">
        <v>197</v>
      </c>
      <c r="AL74" s="51" t="s">
        <v>197</v>
      </c>
      <c r="AM74" s="51" t="s">
        <v>197</v>
      </c>
      <c r="AN74" s="51" t="s">
        <v>197</v>
      </c>
      <c r="AO74" s="37" t="str">
        <f>IF(NOT(SUM(AP74,AQ74,AR74,AS74)=0),SUM(AP74,AQ74,AR74,AS74),"нд")</f>
        <v>нд</v>
      </c>
      <c r="AP74" s="51" t="s">
        <v>197</v>
      </c>
      <c r="AQ74" s="51" t="s">
        <v>197</v>
      </c>
      <c r="AR74" s="51" t="s">
        <v>197</v>
      </c>
      <c r="AS74" s="51" t="s">
        <v>197</v>
      </c>
      <c r="AT74" s="37" t="str">
        <f>IF(NOT(SUM(AU74,AV74,AW74,AX74)=0),SUM(AU74,AV74,AW74,AX74),"нд")</f>
        <v>нд</v>
      </c>
      <c r="AU74" s="51" t="s">
        <v>197</v>
      </c>
      <c r="AV74" s="51" t="s">
        <v>197</v>
      </c>
      <c r="AW74" s="51" t="s">
        <v>197</v>
      </c>
      <c r="AX74" s="51" t="s">
        <v>197</v>
      </c>
      <c r="AY74" s="37" t="str">
        <f>IF(NOT(SUM(AZ74,BA74,BB74,BC74)=0),SUM(AZ74,BA74,BB74,BC74),"нд")</f>
        <v>нд</v>
      </c>
      <c r="AZ74" s="51" t="s">
        <v>197</v>
      </c>
      <c r="BA74" s="51" t="s">
        <v>197</v>
      </c>
      <c r="BB74" s="51" t="s">
        <v>197</v>
      </c>
      <c r="BC74" s="77" t="s">
        <v>197</v>
      </c>
    </row>
    <row r="75" spans="1:55" ht="47.25">
      <c r="A75" s="120" t="s">
        <v>270</v>
      </c>
      <c r="B75" s="14" t="s">
        <v>271</v>
      </c>
      <c r="C75" s="95" t="s">
        <v>73</v>
      </c>
      <c r="D75" s="50">
        <f t="shared" ref="D75" si="382">IF(NOT(SUM(D76,D88)=0),SUM(D76,D88),"нд")</f>
        <v>4.7590000000000003</v>
      </c>
      <c r="E75" s="74">
        <f t="shared" ref="E75" si="383">IF(NOT(SUM(E76,E88)=0),SUM(E76,E88),"нд")</f>
        <v>3.84</v>
      </c>
      <c r="F75" s="50" t="str">
        <f t="shared" ref="F75:G75" si="384">IF(NOT(SUM(F76,F88)=0),SUM(F76,F88),"нд")</f>
        <v>нд</v>
      </c>
      <c r="G75" s="50">
        <f t="shared" si="384"/>
        <v>2.1150000000000002</v>
      </c>
      <c r="H75" s="50">
        <f t="shared" ref="H75:I75" si="385">IF(NOT(SUM(H76,H88)=0),SUM(H76,H88),"нд")</f>
        <v>1.5660000000000001</v>
      </c>
      <c r="I75" s="50">
        <f t="shared" si="385"/>
        <v>0.159</v>
      </c>
      <c r="J75" s="50" t="str">
        <f t="shared" ref="J75" si="386">IF(NOT(SUM(J76,J88)=0),SUM(J76,J88),"нд")</f>
        <v>нд</v>
      </c>
      <c r="K75" s="50" t="str">
        <f t="shared" ref="K75:O75" si="387">IF(NOT(SUM(K76,K88)=0),SUM(K76,K88),"нд")</f>
        <v>нд</v>
      </c>
      <c r="L75" s="50" t="str">
        <f t="shared" si="387"/>
        <v>нд</v>
      </c>
      <c r="M75" s="50" t="str">
        <f t="shared" si="387"/>
        <v>нд</v>
      </c>
      <c r="N75" s="50" t="str">
        <f t="shared" si="387"/>
        <v>нд</v>
      </c>
      <c r="O75" s="50" t="str">
        <f t="shared" si="387"/>
        <v>нд</v>
      </c>
      <c r="P75" s="50" t="str">
        <f t="shared" ref="P75:AD75" si="388">IF(NOT(SUM(P76,P88)=0),SUM(P76,P88),"нд")</f>
        <v>нд</v>
      </c>
      <c r="Q75" s="50" t="str">
        <f t="shared" si="388"/>
        <v>нд</v>
      </c>
      <c r="R75" s="50" t="str">
        <f t="shared" si="388"/>
        <v>нд</v>
      </c>
      <c r="S75" s="50" t="str">
        <f t="shared" si="388"/>
        <v>нд</v>
      </c>
      <c r="T75" s="50">
        <f t="shared" si="388"/>
        <v>0.61099999999999999</v>
      </c>
      <c r="U75" s="50" t="str">
        <f t="shared" si="388"/>
        <v>нд</v>
      </c>
      <c r="V75" s="50" t="str">
        <f t="shared" si="388"/>
        <v>нд</v>
      </c>
      <c r="W75" s="50">
        <f t="shared" si="388"/>
        <v>0.53200000000000003</v>
      </c>
      <c r="X75" s="50">
        <f t="shared" si="388"/>
        <v>7.9000000000000001E-2</v>
      </c>
      <c r="Y75" s="50">
        <f t="shared" si="388"/>
        <v>3.2290000000000001</v>
      </c>
      <c r="Z75" s="50" t="str">
        <f t="shared" si="388"/>
        <v>нд</v>
      </c>
      <c r="AA75" s="50">
        <f t="shared" si="388"/>
        <v>2.1150000000000002</v>
      </c>
      <c r="AB75" s="50">
        <f t="shared" si="388"/>
        <v>1.034</v>
      </c>
      <c r="AC75" s="75">
        <f t="shared" si="388"/>
        <v>0.08</v>
      </c>
      <c r="AD75" s="50">
        <f t="shared" si="388"/>
        <v>3.9660000000000002</v>
      </c>
      <c r="AE75" s="74">
        <f t="shared" ref="AE75:AI75" si="389">IF(NOT(SUM(AE76,AE88)=0),SUM(AE76,AE88),"нд")</f>
        <v>3.226</v>
      </c>
      <c r="AF75" s="50" t="str">
        <f t="shared" si="389"/>
        <v>нд</v>
      </c>
      <c r="AG75" s="50">
        <f t="shared" si="389"/>
        <v>1.762</v>
      </c>
      <c r="AH75" s="50">
        <f t="shared" si="389"/>
        <v>1.3049999999999999</v>
      </c>
      <c r="AI75" s="50">
        <f t="shared" si="389"/>
        <v>0.159</v>
      </c>
      <c r="AJ75" s="50" t="str">
        <f t="shared" ref="AJ75:BC75" si="390">IF(NOT(SUM(AJ76,AJ88)=0),SUM(AJ76,AJ88),"нд")</f>
        <v>нд</v>
      </c>
      <c r="AK75" s="50" t="str">
        <f t="shared" si="390"/>
        <v>нд</v>
      </c>
      <c r="AL75" s="50" t="str">
        <f t="shared" si="390"/>
        <v>нд</v>
      </c>
      <c r="AM75" s="50" t="str">
        <f t="shared" si="390"/>
        <v>нд</v>
      </c>
      <c r="AN75" s="50" t="str">
        <f t="shared" si="390"/>
        <v>нд</v>
      </c>
      <c r="AO75" s="50" t="str">
        <f t="shared" si="390"/>
        <v>нд</v>
      </c>
      <c r="AP75" s="50" t="str">
        <f t="shared" si="390"/>
        <v>нд</v>
      </c>
      <c r="AQ75" s="50" t="str">
        <f t="shared" si="390"/>
        <v>нд</v>
      </c>
      <c r="AR75" s="50" t="str">
        <f t="shared" si="390"/>
        <v>нд</v>
      </c>
      <c r="AS75" s="50" t="str">
        <f t="shared" si="390"/>
        <v>нд</v>
      </c>
      <c r="AT75" s="50">
        <f t="shared" si="390"/>
        <v>0.52200000000000002</v>
      </c>
      <c r="AU75" s="50" t="str">
        <f t="shared" si="390"/>
        <v>нд</v>
      </c>
      <c r="AV75" s="50" t="str">
        <f t="shared" si="390"/>
        <v>нд</v>
      </c>
      <c r="AW75" s="50">
        <f t="shared" si="390"/>
        <v>0.443</v>
      </c>
      <c r="AX75" s="50">
        <f t="shared" si="390"/>
        <v>7.9000000000000001E-2</v>
      </c>
      <c r="AY75" s="50">
        <f t="shared" si="390"/>
        <v>2.7040000000000002</v>
      </c>
      <c r="AZ75" s="50" t="str">
        <f t="shared" si="390"/>
        <v>нд</v>
      </c>
      <c r="BA75" s="50">
        <f t="shared" si="390"/>
        <v>1.762</v>
      </c>
      <c r="BB75" s="50">
        <f t="shared" si="390"/>
        <v>0.86199999999999999</v>
      </c>
      <c r="BC75" s="75">
        <f t="shared" si="390"/>
        <v>0.08</v>
      </c>
    </row>
    <row r="76" spans="1:55">
      <c r="A76" s="115" t="s">
        <v>272</v>
      </c>
      <c r="B76" s="4" t="s">
        <v>78</v>
      </c>
      <c r="C76" s="90" t="s">
        <v>73</v>
      </c>
      <c r="D76" s="53">
        <f t="shared" ref="D76" si="391">IF(NOT(SUM(D77:D87)=0),SUM(D77:D87),"нд")</f>
        <v>0.91300000000000003</v>
      </c>
      <c r="E76" s="80">
        <f t="shared" ref="E76" si="392">IF(NOT(SUM(E77:E87)=0),SUM(E77:E87),"нд")</f>
        <v>0.61099999999999999</v>
      </c>
      <c r="F76" s="53" t="str">
        <f t="shared" ref="F76:G76" si="393">IF(NOT(SUM(F77:F87)=0),SUM(F77:F87),"нд")</f>
        <v>нд</v>
      </c>
      <c r="G76" s="53" t="str">
        <f t="shared" si="393"/>
        <v>нд</v>
      </c>
      <c r="H76" s="53">
        <f t="shared" ref="H76:I76" si="394">IF(NOT(SUM(H77:H87)=0),SUM(H77:H87),"нд")</f>
        <v>0.53200000000000003</v>
      </c>
      <c r="I76" s="53">
        <f t="shared" si="394"/>
        <v>7.9000000000000001E-2</v>
      </c>
      <c r="J76" s="53" t="str">
        <f t="shared" ref="J76" si="395">IF(NOT(SUM(J77:J87)=0),SUM(J77:J87),"нд")</f>
        <v>нд</v>
      </c>
      <c r="K76" s="53" t="str">
        <f t="shared" ref="K76:O76" si="396">IF(NOT(SUM(K77:K87)=0),SUM(K77:K87),"нд")</f>
        <v>нд</v>
      </c>
      <c r="L76" s="53" t="str">
        <f t="shared" si="396"/>
        <v>нд</v>
      </c>
      <c r="M76" s="53" t="str">
        <f t="shared" si="396"/>
        <v>нд</v>
      </c>
      <c r="N76" s="53" t="str">
        <f t="shared" si="396"/>
        <v>нд</v>
      </c>
      <c r="O76" s="53" t="str">
        <f t="shared" si="396"/>
        <v>нд</v>
      </c>
      <c r="P76" s="53" t="str">
        <f t="shared" ref="P76:AD76" si="397">IF(NOT(SUM(P77:P87)=0),SUM(P77:P87),"нд")</f>
        <v>нд</v>
      </c>
      <c r="Q76" s="53" t="str">
        <f t="shared" si="397"/>
        <v>нд</v>
      </c>
      <c r="R76" s="53" t="str">
        <f t="shared" si="397"/>
        <v>нд</v>
      </c>
      <c r="S76" s="53" t="str">
        <f t="shared" si="397"/>
        <v>нд</v>
      </c>
      <c r="T76" s="53">
        <f t="shared" si="397"/>
        <v>0.61099999999999999</v>
      </c>
      <c r="U76" s="53" t="str">
        <f t="shared" si="397"/>
        <v>нд</v>
      </c>
      <c r="V76" s="53" t="str">
        <f t="shared" si="397"/>
        <v>нд</v>
      </c>
      <c r="W76" s="53">
        <f t="shared" si="397"/>
        <v>0.53200000000000003</v>
      </c>
      <c r="X76" s="53">
        <f t="shared" si="397"/>
        <v>7.9000000000000001E-2</v>
      </c>
      <c r="Y76" s="53" t="str">
        <f t="shared" si="397"/>
        <v>нд</v>
      </c>
      <c r="Z76" s="53" t="str">
        <f t="shared" ref="Z76:AC76" si="398">IF(NOT(SUM(Z77:Z87)=0),SUM(Z77:Z87),"нд")</f>
        <v>нд</v>
      </c>
      <c r="AA76" s="53" t="str">
        <f t="shared" si="398"/>
        <v>нд</v>
      </c>
      <c r="AB76" s="53" t="str">
        <f t="shared" si="398"/>
        <v>нд</v>
      </c>
      <c r="AC76" s="81" t="str">
        <f t="shared" si="398"/>
        <v>нд</v>
      </c>
      <c r="AD76" s="53">
        <f t="shared" si="397"/>
        <v>0.76100000000000001</v>
      </c>
      <c r="AE76" s="80">
        <f t="shared" ref="AE76:AI76" si="399">IF(NOT(SUM(AE77:AE87)=0),SUM(AE77:AE87),"нд")</f>
        <v>0.52200000000000002</v>
      </c>
      <c r="AF76" s="53" t="str">
        <f t="shared" si="399"/>
        <v>нд</v>
      </c>
      <c r="AG76" s="53" t="str">
        <f t="shared" si="399"/>
        <v>нд</v>
      </c>
      <c r="AH76" s="53">
        <f t="shared" si="399"/>
        <v>0.443</v>
      </c>
      <c r="AI76" s="53">
        <f t="shared" si="399"/>
        <v>7.9000000000000001E-2</v>
      </c>
      <c r="AJ76" s="53" t="str">
        <f t="shared" ref="AJ76:AY76" si="400">IF(NOT(SUM(AJ77:AJ87)=0),SUM(AJ77:AJ87),"нд")</f>
        <v>нд</v>
      </c>
      <c r="AK76" s="53" t="str">
        <f t="shared" si="400"/>
        <v>нд</v>
      </c>
      <c r="AL76" s="53" t="str">
        <f t="shared" si="400"/>
        <v>нд</v>
      </c>
      <c r="AM76" s="53" t="str">
        <f t="shared" si="400"/>
        <v>нд</v>
      </c>
      <c r="AN76" s="53" t="str">
        <f t="shared" si="400"/>
        <v>нд</v>
      </c>
      <c r="AO76" s="53" t="str">
        <f t="shared" si="400"/>
        <v>нд</v>
      </c>
      <c r="AP76" s="53" t="str">
        <f t="shared" si="400"/>
        <v>нд</v>
      </c>
      <c r="AQ76" s="53" t="str">
        <f t="shared" si="400"/>
        <v>нд</v>
      </c>
      <c r="AR76" s="53" t="str">
        <f t="shared" si="400"/>
        <v>нд</v>
      </c>
      <c r="AS76" s="53" t="str">
        <f t="shared" si="400"/>
        <v>нд</v>
      </c>
      <c r="AT76" s="53">
        <f t="shared" si="400"/>
        <v>0.52200000000000002</v>
      </c>
      <c r="AU76" s="53" t="str">
        <f t="shared" si="400"/>
        <v>нд</v>
      </c>
      <c r="AV76" s="53" t="str">
        <f t="shared" si="400"/>
        <v>нд</v>
      </c>
      <c r="AW76" s="53">
        <f t="shared" si="400"/>
        <v>0.443</v>
      </c>
      <c r="AX76" s="53">
        <f t="shared" si="400"/>
        <v>7.9000000000000001E-2</v>
      </c>
      <c r="AY76" s="53" t="str">
        <f t="shared" si="400"/>
        <v>нд</v>
      </c>
      <c r="AZ76" s="53" t="str">
        <f t="shared" ref="AZ76:BC76" si="401">IF(NOT(SUM(AZ77:AZ87)=0),SUM(AZ77:AZ87),"нд")</f>
        <v>нд</v>
      </c>
      <c r="BA76" s="53" t="str">
        <f t="shared" si="401"/>
        <v>нд</v>
      </c>
      <c r="BB76" s="53" t="str">
        <f t="shared" si="401"/>
        <v>нд</v>
      </c>
      <c r="BC76" s="81" t="str">
        <f t="shared" si="401"/>
        <v>нд</v>
      </c>
    </row>
    <row r="77" spans="1:55" ht="47.25">
      <c r="A77" s="121" t="s">
        <v>273</v>
      </c>
      <c r="B77" s="15" t="s">
        <v>274</v>
      </c>
      <c r="C77" s="99" t="s">
        <v>103</v>
      </c>
      <c r="D77" s="141" t="s">
        <v>197</v>
      </c>
      <c r="E77" s="76" t="str">
        <f>IF(NOT(SUM(F77,G77,H77,I77)=0),SUM(F77,G77,H77,I77),"нд")</f>
        <v>нд</v>
      </c>
      <c r="F77" s="56" t="str">
        <f t="shared" ref="F77:I87" si="402">IF(NOT(SUM(K77,P77,U77,Z77)=0),SUM(K77,P77,U77,Z77),"нд")</f>
        <v>нд</v>
      </c>
      <c r="G77" s="56" t="str">
        <f t="shared" si="402"/>
        <v>нд</v>
      </c>
      <c r="H77" s="56" t="str">
        <f t="shared" si="402"/>
        <v>нд</v>
      </c>
      <c r="I77" s="56" t="str">
        <f t="shared" si="402"/>
        <v>нд</v>
      </c>
      <c r="J77" s="37" t="str">
        <f>IF(NOT(SUM(K77,L77,M77,N77)=0),SUM(K77,L77,M77,N77),"нд")</f>
        <v>нд</v>
      </c>
      <c r="K77" s="51" t="s">
        <v>197</v>
      </c>
      <c r="L77" s="51" t="s">
        <v>197</v>
      </c>
      <c r="M77" s="51" t="s">
        <v>197</v>
      </c>
      <c r="N77" s="51" t="s">
        <v>197</v>
      </c>
      <c r="O77" s="37" t="str">
        <f>IF(NOT(SUM(P77,Q77,R77,S77)=0),SUM(P77,Q77,R77,S77),"нд")</f>
        <v>нд</v>
      </c>
      <c r="P77" s="51" t="s">
        <v>197</v>
      </c>
      <c r="Q77" s="51" t="s">
        <v>197</v>
      </c>
      <c r="R77" s="51" t="s">
        <v>197</v>
      </c>
      <c r="S77" s="51" t="s">
        <v>197</v>
      </c>
      <c r="T77" s="37" t="str">
        <f>IF(NOT(SUM(U77,V77,W77,X77)=0),SUM(U77,V77,W77,X77),"нд")</f>
        <v>нд</v>
      </c>
      <c r="U77" s="51" t="s">
        <v>197</v>
      </c>
      <c r="V77" s="51" t="s">
        <v>197</v>
      </c>
      <c r="W77" s="51" t="s">
        <v>197</v>
      </c>
      <c r="X77" s="51" t="s">
        <v>197</v>
      </c>
      <c r="Y77" s="37" t="str">
        <f>IF(NOT(SUM(Z77,AA77,AB77,AC77)=0),SUM(Z77,AA77,AB77,AC77),"нд")</f>
        <v>нд</v>
      </c>
      <c r="Z77" s="51" t="s">
        <v>197</v>
      </c>
      <c r="AA77" s="51" t="s">
        <v>197</v>
      </c>
      <c r="AB77" s="51" t="s">
        <v>197</v>
      </c>
      <c r="AC77" s="77" t="s">
        <v>197</v>
      </c>
      <c r="AD77" s="155" t="s">
        <v>197</v>
      </c>
      <c r="AE77" s="76" t="str">
        <f>IF(NOT(SUM(AF77,AG77,AH77,AI77)=0),SUM(AF77,AG77,AH77,AI77),"нд")</f>
        <v>нд</v>
      </c>
      <c r="AF77" s="56" t="str">
        <f t="shared" ref="AF77:AF87" si="403">IF(NOT(SUM(AK77,AP77,AU77,AZ77)=0),SUM(AK77,AP77,AU77,AZ77),"нд")</f>
        <v>нд</v>
      </c>
      <c r="AG77" s="56" t="str">
        <f t="shared" ref="AG77:AG87" si="404">IF(NOT(SUM(AL77,AQ77,AV77,BA77)=0),SUM(AL77,AQ77,AV77,BA77),"нд")</f>
        <v>нд</v>
      </c>
      <c r="AH77" s="56" t="str">
        <f t="shared" ref="AH77:AH87" si="405">IF(NOT(SUM(AM77,AR77,AW77,BB77)=0),SUM(AM77,AR77,AW77,BB77),"нд")</f>
        <v>нд</v>
      </c>
      <c r="AI77" s="56" t="str">
        <f t="shared" ref="AI77:AI87" si="406">IF(NOT(SUM(AN77,AS77,AX77,BC77)=0),SUM(AN77,AS77,AX77,BC77),"нд")</f>
        <v>нд</v>
      </c>
      <c r="AJ77" s="37" t="str">
        <f>IF(NOT(SUM(AK77,AL77,AM77,AN77)=0),SUM(AK77,AL77,AM77,AN77),"нд")</f>
        <v>нд</v>
      </c>
      <c r="AK77" s="51" t="s">
        <v>197</v>
      </c>
      <c r="AL77" s="51" t="s">
        <v>197</v>
      </c>
      <c r="AM77" s="51" t="s">
        <v>197</v>
      </c>
      <c r="AN77" s="51" t="s">
        <v>197</v>
      </c>
      <c r="AO77" s="37" t="str">
        <f>IF(NOT(SUM(AP77,AQ77,AR77,AS77)=0),SUM(AP77,AQ77,AR77,AS77),"нд")</f>
        <v>нд</v>
      </c>
      <c r="AP77" s="51" t="s">
        <v>197</v>
      </c>
      <c r="AQ77" s="51" t="s">
        <v>197</v>
      </c>
      <c r="AR77" s="51" t="s">
        <v>197</v>
      </c>
      <c r="AS77" s="51" t="s">
        <v>197</v>
      </c>
      <c r="AT77" s="37" t="str">
        <f>IF(NOT(SUM(AU77,AV77,AW77,AX77)=0),SUM(AU77,AV77,AW77,AX77),"нд")</f>
        <v>нд</v>
      </c>
      <c r="AU77" s="51" t="s">
        <v>197</v>
      </c>
      <c r="AV77" s="51" t="s">
        <v>197</v>
      </c>
      <c r="AW77" s="51" t="s">
        <v>197</v>
      </c>
      <c r="AX77" s="51" t="s">
        <v>197</v>
      </c>
      <c r="AY77" s="37" t="str">
        <f>IF(NOT(SUM(AZ77,BA77,BB77,BC77)=0),SUM(AZ77,BA77,BB77,BC77),"нд")</f>
        <v>нд</v>
      </c>
      <c r="AZ77" s="51" t="s">
        <v>197</v>
      </c>
      <c r="BA77" s="51" t="s">
        <v>197</v>
      </c>
      <c r="BB77" s="51" t="s">
        <v>197</v>
      </c>
      <c r="BC77" s="77" t="s">
        <v>197</v>
      </c>
    </row>
    <row r="78" spans="1:55" ht="31.5">
      <c r="A78" s="121" t="s">
        <v>275</v>
      </c>
      <c r="B78" s="6" t="s">
        <v>433</v>
      </c>
      <c r="C78" s="99" t="s">
        <v>104</v>
      </c>
      <c r="D78" s="141" t="s">
        <v>197</v>
      </c>
      <c r="E78" s="76" t="str">
        <f t="shared" ref="E78:E87" si="407">IF(NOT(SUM(F78,G78,H78,I78)=0),SUM(F78,G78,H78,I78),"нд")</f>
        <v>нд</v>
      </c>
      <c r="F78" s="56" t="str">
        <f t="shared" si="402"/>
        <v>нд</v>
      </c>
      <c r="G78" s="56" t="str">
        <f t="shared" si="402"/>
        <v>нд</v>
      </c>
      <c r="H78" s="56" t="str">
        <f t="shared" si="402"/>
        <v>нд</v>
      </c>
      <c r="I78" s="56" t="str">
        <f t="shared" si="402"/>
        <v>нд</v>
      </c>
      <c r="J78" s="37" t="str">
        <f t="shared" ref="J78:J87" si="408">IF(NOT(SUM(K78,L78,M78,N78)=0),SUM(K78,L78,M78,N78),"нд")</f>
        <v>нд</v>
      </c>
      <c r="K78" s="51" t="s">
        <v>197</v>
      </c>
      <c r="L78" s="51" t="s">
        <v>197</v>
      </c>
      <c r="M78" s="51" t="s">
        <v>197</v>
      </c>
      <c r="N78" s="51" t="s">
        <v>197</v>
      </c>
      <c r="O78" s="37" t="str">
        <f t="shared" ref="O78:O87" si="409">IF(NOT(SUM(P78,Q78,R78,S78)=0),SUM(P78,Q78,R78,S78),"нд")</f>
        <v>нд</v>
      </c>
      <c r="P78" s="51" t="s">
        <v>197</v>
      </c>
      <c r="Q78" s="51" t="s">
        <v>197</v>
      </c>
      <c r="R78" s="51" t="s">
        <v>197</v>
      </c>
      <c r="S78" s="51" t="s">
        <v>197</v>
      </c>
      <c r="T78" s="37" t="str">
        <f t="shared" ref="T78:T87" si="410">IF(NOT(SUM(U78,V78,W78,X78)=0),SUM(U78,V78,W78,X78),"нд")</f>
        <v>нд</v>
      </c>
      <c r="U78" s="51" t="s">
        <v>197</v>
      </c>
      <c r="V78" s="51" t="s">
        <v>197</v>
      </c>
      <c r="W78" s="51" t="s">
        <v>197</v>
      </c>
      <c r="X78" s="51" t="s">
        <v>197</v>
      </c>
      <c r="Y78" s="37" t="str">
        <f t="shared" ref="Y78:Y87" si="411">IF(NOT(SUM(Z78,AA78,AB78,AC78)=0),SUM(Z78,AA78,AB78,AC78),"нд")</f>
        <v>нд</v>
      </c>
      <c r="Z78" s="51" t="s">
        <v>197</v>
      </c>
      <c r="AA78" s="51" t="s">
        <v>197</v>
      </c>
      <c r="AB78" s="51" t="s">
        <v>197</v>
      </c>
      <c r="AC78" s="77" t="s">
        <v>197</v>
      </c>
      <c r="AD78" s="155" t="s">
        <v>197</v>
      </c>
      <c r="AE78" s="76" t="str">
        <f t="shared" ref="AE78:AE87" si="412">IF(NOT(SUM(AF78,AG78,AH78,AI78)=0),SUM(AF78,AG78,AH78,AI78),"нд")</f>
        <v>нд</v>
      </c>
      <c r="AF78" s="56" t="str">
        <f t="shared" si="403"/>
        <v>нд</v>
      </c>
      <c r="AG78" s="56" t="str">
        <f t="shared" si="404"/>
        <v>нд</v>
      </c>
      <c r="AH78" s="56" t="str">
        <f t="shared" si="405"/>
        <v>нд</v>
      </c>
      <c r="AI78" s="56" t="str">
        <f t="shared" si="406"/>
        <v>нд</v>
      </c>
      <c r="AJ78" s="37" t="str">
        <f t="shared" ref="AJ78:AJ87" si="413">IF(NOT(SUM(AK78,AL78,AM78,AN78)=0),SUM(AK78,AL78,AM78,AN78),"нд")</f>
        <v>нд</v>
      </c>
      <c r="AK78" s="51" t="s">
        <v>197</v>
      </c>
      <c r="AL78" s="51" t="s">
        <v>197</v>
      </c>
      <c r="AM78" s="51" t="s">
        <v>197</v>
      </c>
      <c r="AN78" s="51" t="s">
        <v>197</v>
      </c>
      <c r="AO78" s="37" t="str">
        <f t="shared" ref="AO78:AO87" si="414">IF(NOT(SUM(AP78,AQ78,AR78,AS78)=0),SUM(AP78,AQ78,AR78,AS78),"нд")</f>
        <v>нд</v>
      </c>
      <c r="AP78" s="51" t="s">
        <v>197</v>
      </c>
      <c r="AQ78" s="51" t="s">
        <v>197</v>
      </c>
      <c r="AR78" s="51" t="s">
        <v>197</v>
      </c>
      <c r="AS78" s="51" t="s">
        <v>197</v>
      </c>
      <c r="AT78" s="37" t="str">
        <f t="shared" ref="AT78:AT87" si="415">IF(NOT(SUM(AU78,AV78,AW78,AX78)=0),SUM(AU78,AV78,AW78,AX78),"нд")</f>
        <v>нд</v>
      </c>
      <c r="AU78" s="51" t="s">
        <v>197</v>
      </c>
      <c r="AV78" s="51" t="s">
        <v>197</v>
      </c>
      <c r="AW78" s="51" t="s">
        <v>197</v>
      </c>
      <c r="AX78" s="51" t="s">
        <v>197</v>
      </c>
      <c r="AY78" s="37" t="str">
        <f t="shared" ref="AY78:AY87" si="416">IF(NOT(SUM(AZ78,BA78,BB78,BC78)=0),SUM(AZ78,BA78,BB78,BC78),"нд")</f>
        <v>нд</v>
      </c>
      <c r="AZ78" s="51" t="s">
        <v>197</v>
      </c>
      <c r="BA78" s="51" t="s">
        <v>197</v>
      </c>
      <c r="BB78" s="51" t="s">
        <v>197</v>
      </c>
      <c r="BC78" s="77" t="s">
        <v>197</v>
      </c>
    </row>
    <row r="79" spans="1:55" ht="31.5">
      <c r="A79" s="121" t="s">
        <v>276</v>
      </c>
      <c r="B79" s="6" t="s">
        <v>434</v>
      </c>
      <c r="C79" s="99" t="s">
        <v>105</v>
      </c>
      <c r="D79" s="141" t="s">
        <v>197</v>
      </c>
      <c r="E79" s="76" t="str">
        <f t="shared" si="407"/>
        <v>нд</v>
      </c>
      <c r="F79" s="56" t="str">
        <f t="shared" si="402"/>
        <v>нд</v>
      </c>
      <c r="G79" s="56" t="str">
        <f t="shared" si="402"/>
        <v>нд</v>
      </c>
      <c r="H79" s="56" t="str">
        <f t="shared" si="402"/>
        <v>нд</v>
      </c>
      <c r="I79" s="56" t="str">
        <f t="shared" si="402"/>
        <v>нд</v>
      </c>
      <c r="J79" s="37" t="str">
        <f t="shared" si="408"/>
        <v>нд</v>
      </c>
      <c r="K79" s="51" t="s">
        <v>197</v>
      </c>
      <c r="L79" s="51" t="s">
        <v>197</v>
      </c>
      <c r="M79" s="51" t="s">
        <v>197</v>
      </c>
      <c r="N79" s="51" t="s">
        <v>197</v>
      </c>
      <c r="O79" s="37" t="str">
        <f t="shared" si="409"/>
        <v>нд</v>
      </c>
      <c r="P79" s="51" t="s">
        <v>197</v>
      </c>
      <c r="Q79" s="51" t="s">
        <v>197</v>
      </c>
      <c r="R79" s="51" t="s">
        <v>197</v>
      </c>
      <c r="S79" s="51" t="s">
        <v>197</v>
      </c>
      <c r="T79" s="37" t="str">
        <f t="shared" si="410"/>
        <v>нд</v>
      </c>
      <c r="U79" s="51" t="s">
        <v>197</v>
      </c>
      <c r="V79" s="51" t="s">
        <v>197</v>
      </c>
      <c r="W79" s="51" t="s">
        <v>197</v>
      </c>
      <c r="X79" s="51" t="s">
        <v>197</v>
      </c>
      <c r="Y79" s="37" t="str">
        <f t="shared" si="411"/>
        <v>нд</v>
      </c>
      <c r="Z79" s="51" t="s">
        <v>197</v>
      </c>
      <c r="AA79" s="51" t="s">
        <v>197</v>
      </c>
      <c r="AB79" s="51" t="s">
        <v>197</v>
      </c>
      <c r="AC79" s="77" t="s">
        <v>197</v>
      </c>
      <c r="AD79" s="155" t="s">
        <v>197</v>
      </c>
      <c r="AE79" s="76" t="str">
        <f t="shared" si="412"/>
        <v>нд</v>
      </c>
      <c r="AF79" s="56" t="str">
        <f t="shared" si="403"/>
        <v>нд</v>
      </c>
      <c r="AG79" s="56" t="str">
        <f t="shared" si="404"/>
        <v>нд</v>
      </c>
      <c r="AH79" s="56" t="str">
        <f t="shared" si="405"/>
        <v>нд</v>
      </c>
      <c r="AI79" s="56" t="str">
        <f t="shared" si="406"/>
        <v>нд</v>
      </c>
      <c r="AJ79" s="37" t="str">
        <f t="shared" si="413"/>
        <v>нд</v>
      </c>
      <c r="AK79" s="51" t="s">
        <v>197</v>
      </c>
      <c r="AL79" s="51" t="s">
        <v>197</v>
      </c>
      <c r="AM79" s="51" t="s">
        <v>197</v>
      </c>
      <c r="AN79" s="51" t="s">
        <v>197</v>
      </c>
      <c r="AO79" s="37" t="str">
        <f t="shared" si="414"/>
        <v>нд</v>
      </c>
      <c r="AP79" s="51" t="s">
        <v>197</v>
      </c>
      <c r="AQ79" s="51" t="s">
        <v>197</v>
      </c>
      <c r="AR79" s="51" t="s">
        <v>197</v>
      </c>
      <c r="AS79" s="51" t="s">
        <v>197</v>
      </c>
      <c r="AT79" s="37" t="str">
        <f t="shared" si="415"/>
        <v>нд</v>
      </c>
      <c r="AU79" s="51" t="s">
        <v>197</v>
      </c>
      <c r="AV79" s="51" t="s">
        <v>197</v>
      </c>
      <c r="AW79" s="51" t="s">
        <v>197</v>
      </c>
      <c r="AX79" s="51" t="s">
        <v>197</v>
      </c>
      <c r="AY79" s="37" t="str">
        <f t="shared" si="416"/>
        <v>нд</v>
      </c>
      <c r="AZ79" s="51" t="s">
        <v>197</v>
      </c>
      <c r="BA79" s="51" t="s">
        <v>197</v>
      </c>
      <c r="BB79" s="51" t="s">
        <v>197</v>
      </c>
      <c r="BC79" s="77" t="s">
        <v>197</v>
      </c>
    </row>
    <row r="80" spans="1:55" ht="31.5">
      <c r="A80" s="121" t="s">
        <v>277</v>
      </c>
      <c r="B80" s="157" t="s">
        <v>511</v>
      </c>
      <c r="C80" s="100" t="s">
        <v>106</v>
      </c>
      <c r="D80" s="37">
        <v>0.91300000000000003</v>
      </c>
      <c r="E80" s="160">
        <f t="shared" si="407"/>
        <v>0.61099999999999999</v>
      </c>
      <c r="F80" s="137" t="str">
        <f t="shared" si="402"/>
        <v>нд</v>
      </c>
      <c r="G80" s="137" t="str">
        <f t="shared" si="402"/>
        <v>нд</v>
      </c>
      <c r="H80" s="137">
        <f t="shared" si="402"/>
        <v>0.53200000000000003</v>
      </c>
      <c r="I80" s="137">
        <f t="shared" si="402"/>
        <v>7.9000000000000001E-2</v>
      </c>
      <c r="J80" s="37" t="str">
        <f t="shared" si="408"/>
        <v>нд</v>
      </c>
      <c r="K80" s="51" t="s">
        <v>197</v>
      </c>
      <c r="L80" s="51" t="s">
        <v>197</v>
      </c>
      <c r="M80" s="51" t="s">
        <v>197</v>
      </c>
      <c r="N80" s="51" t="s">
        <v>197</v>
      </c>
      <c r="O80" s="37" t="str">
        <f t="shared" si="409"/>
        <v>нд</v>
      </c>
      <c r="P80" s="51" t="s">
        <v>197</v>
      </c>
      <c r="Q80" s="51" t="s">
        <v>197</v>
      </c>
      <c r="R80" s="51" t="s">
        <v>197</v>
      </c>
      <c r="S80" s="51" t="s">
        <v>197</v>
      </c>
      <c r="T80" s="37">
        <f t="shared" si="410"/>
        <v>0.61099999999999999</v>
      </c>
      <c r="U80" s="51" t="s">
        <v>197</v>
      </c>
      <c r="V80" s="51" t="s">
        <v>197</v>
      </c>
      <c r="W80" s="137">
        <v>0.53200000000000003</v>
      </c>
      <c r="X80" s="162">
        <v>7.9000000000000001E-2</v>
      </c>
      <c r="Y80" s="143" t="str">
        <f t="shared" si="411"/>
        <v>нд</v>
      </c>
      <c r="Z80" s="51" t="s">
        <v>197</v>
      </c>
      <c r="AA80" s="51" t="s">
        <v>197</v>
      </c>
      <c r="AB80" s="51" t="s">
        <v>197</v>
      </c>
      <c r="AC80" s="77" t="s">
        <v>197</v>
      </c>
      <c r="AD80" s="159">
        <v>0.76100000000000001</v>
      </c>
      <c r="AE80" s="165">
        <f t="shared" si="412"/>
        <v>0.52200000000000002</v>
      </c>
      <c r="AF80" s="56" t="str">
        <f t="shared" si="403"/>
        <v>нд</v>
      </c>
      <c r="AG80" s="56" t="str">
        <f t="shared" si="404"/>
        <v>нд</v>
      </c>
      <c r="AH80" s="137">
        <f t="shared" si="405"/>
        <v>0.443</v>
      </c>
      <c r="AI80" s="137">
        <f t="shared" si="406"/>
        <v>7.9000000000000001E-2</v>
      </c>
      <c r="AJ80" s="37" t="str">
        <f t="shared" si="413"/>
        <v>нд</v>
      </c>
      <c r="AK80" s="51" t="s">
        <v>197</v>
      </c>
      <c r="AL80" s="51" t="s">
        <v>197</v>
      </c>
      <c r="AM80" s="51" t="s">
        <v>197</v>
      </c>
      <c r="AN80" s="51" t="s">
        <v>197</v>
      </c>
      <c r="AO80" s="37" t="str">
        <f t="shared" si="414"/>
        <v>нд</v>
      </c>
      <c r="AP80" s="51" t="s">
        <v>197</v>
      </c>
      <c r="AQ80" s="51" t="s">
        <v>197</v>
      </c>
      <c r="AR80" s="51" t="s">
        <v>197</v>
      </c>
      <c r="AS80" s="51" t="s">
        <v>197</v>
      </c>
      <c r="AT80" s="159">
        <f t="shared" si="415"/>
        <v>0.52200000000000002</v>
      </c>
      <c r="AU80" s="51" t="s">
        <v>197</v>
      </c>
      <c r="AV80" s="51" t="s">
        <v>197</v>
      </c>
      <c r="AW80" s="137">
        <v>0.443</v>
      </c>
      <c r="AX80" s="171">
        <v>7.9000000000000001E-2</v>
      </c>
      <c r="AY80" s="143" t="str">
        <f t="shared" si="416"/>
        <v>нд</v>
      </c>
      <c r="AZ80" s="51" t="s">
        <v>197</v>
      </c>
      <c r="BA80" s="51" t="s">
        <v>197</v>
      </c>
      <c r="BB80" s="51" t="s">
        <v>197</v>
      </c>
      <c r="BC80" s="77" t="s">
        <v>197</v>
      </c>
    </row>
    <row r="81" spans="1:55" ht="47.25">
      <c r="A81" s="121" t="s">
        <v>278</v>
      </c>
      <c r="B81" s="6" t="s">
        <v>470</v>
      </c>
      <c r="C81" s="99" t="s">
        <v>107</v>
      </c>
      <c r="D81" s="142" t="s">
        <v>197</v>
      </c>
      <c r="E81" s="76" t="str">
        <f t="shared" si="407"/>
        <v>нд</v>
      </c>
      <c r="F81" s="56" t="str">
        <f t="shared" si="402"/>
        <v>нд</v>
      </c>
      <c r="G81" s="56" t="str">
        <f t="shared" si="402"/>
        <v>нд</v>
      </c>
      <c r="H81" s="56" t="str">
        <f t="shared" si="402"/>
        <v>нд</v>
      </c>
      <c r="I81" s="56" t="str">
        <f t="shared" si="402"/>
        <v>нд</v>
      </c>
      <c r="J81" s="37" t="str">
        <f t="shared" si="408"/>
        <v>нд</v>
      </c>
      <c r="K81" s="51" t="s">
        <v>197</v>
      </c>
      <c r="L81" s="51" t="s">
        <v>197</v>
      </c>
      <c r="M81" s="51" t="s">
        <v>197</v>
      </c>
      <c r="N81" s="51" t="s">
        <v>197</v>
      </c>
      <c r="O81" s="37" t="str">
        <f t="shared" si="409"/>
        <v>нд</v>
      </c>
      <c r="P81" s="51" t="s">
        <v>197</v>
      </c>
      <c r="Q81" s="51" t="s">
        <v>197</v>
      </c>
      <c r="R81" s="51" t="s">
        <v>197</v>
      </c>
      <c r="S81" s="51" t="s">
        <v>197</v>
      </c>
      <c r="T81" s="37" t="str">
        <f t="shared" si="410"/>
        <v>нд</v>
      </c>
      <c r="U81" s="51" t="s">
        <v>197</v>
      </c>
      <c r="V81" s="51" t="s">
        <v>197</v>
      </c>
      <c r="W81" s="51" t="s">
        <v>197</v>
      </c>
      <c r="X81" s="51" t="s">
        <v>197</v>
      </c>
      <c r="Y81" s="37" t="str">
        <f t="shared" si="411"/>
        <v>нд</v>
      </c>
      <c r="Z81" s="51" t="s">
        <v>197</v>
      </c>
      <c r="AA81" s="51" t="s">
        <v>197</v>
      </c>
      <c r="AB81" s="51" t="s">
        <v>197</v>
      </c>
      <c r="AC81" s="77" t="s">
        <v>197</v>
      </c>
      <c r="AD81" s="155" t="s">
        <v>197</v>
      </c>
      <c r="AE81" s="76" t="str">
        <f t="shared" si="412"/>
        <v>нд</v>
      </c>
      <c r="AF81" s="56" t="str">
        <f t="shared" si="403"/>
        <v>нд</v>
      </c>
      <c r="AG81" s="56" t="str">
        <f t="shared" si="404"/>
        <v>нд</v>
      </c>
      <c r="AH81" s="56" t="str">
        <f t="shared" si="405"/>
        <v>нд</v>
      </c>
      <c r="AI81" s="56" t="str">
        <f t="shared" si="406"/>
        <v>нд</v>
      </c>
      <c r="AJ81" s="37" t="str">
        <f t="shared" si="413"/>
        <v>нд</v>
      </c>
      <c r="AK81" s="51" t="s">
        <v>197</v>
      </c>
      <c r="AL81" s="51" t="s">
        <v>197</v>
      </c>
      <c r="AM81" s="51" t="s">
        <v>197</v>
      </c>
      <c r="AN81" s="51" t="s">
        <v>197</v>
      </c>
      <c r="AO81" s="37" t="str">
        <f t="shared" si="414"/>
        <v>нд</v>
      </c>
      <c r="AP81" s="51" t="s">
        <v>197</v>
      </c>
      <c r="AQ81" s="51" t="s">
        <v>197</v>
      </c>
      <c r="AR81" s="51" t="s">
        <v>197</v>
      </c>
      <c r="AS81" s="51" t="s">
        <v>197</v>
      </c>
      <c r="AT81" s="37" t="str">
        <f t="shared" si="415"/>
        <v>нд</v>
      </c>
      <c r="AU81" s="51" t="s">
        <v>197</v>
      </c>
      <c r="AV81" s="51" t="s">
        <v>197</v>
      </c>
      <c r="AW81" s="51" t="s">
        <v>197</v>
      </c>
      <c r="AX81" s="51" t="s">
        <v>197</v>
      </c>
      <c r="AY81" s="37" t="str">
        <f t="shared" si="416"/>
        <v>нд</v>
      </c>
      <c r="AZ81" s="51" t="s">
        <v>197</v>
      </c>
      <c r="BA81" s="51" t="s">
        <v>197</v>
      </c>
      <c r="BB81" s="51" t="s">
        <v>197</v>
      </c>
      <c r="BC81" s="77" t="s">
        <v>197</v>
      </c>
    </row>
    <row r="82" spans="1:55" ht="31.5">
      <c r="A82" s="121" t="s">
        <v>279</v>
      </c>
      <c r="B82" s="6" t="s">
        <v>432</v>
      </c>
      <c r="C82" s="99" t="s">
        <v>108</v>
      </c>
      <c r="D82" s="142" t="s">
        <v>197</v>
      </c>
      <c r="E82" s="76" t="str">
        <f t="shared" si="407"/>
        <v>нд</v>
      </c>
      <c r="F82" s="56" t="str">
        <f t="shared" si="402"/>
        <v>нд</v>
      </c>
      <c r="G82" s="56" t="str">
        <f t="shared" si="402"/>
        <v>нд</v>
      </c>
      <c r="H82" s="56" t="str">
        <f t="shared" si="402"/>
        <v>нд</v>
      </c>
      <c r="I82" s="56" t="str">
        <f t="shared" si="402"/>
        <v>нд</v>
      </c>
      <c r="J82" s="37" t="str">
        <f t="shared" si="408"/>
        <v>нд</v>
      </c>
      <c r="K82" s="51" t="s">
        <v>197</v>
      </c>
      <c r="L82" s="51" t="s">
        <v>197</v>
      </c>
      <c r="M82" s="51" t="s">
        <v>197</v>
      </c>
      <c r="N82" s="51" t="s">
        <v>197</v>
      </c>
      <c r="O82" s="37" t="str">
        <f t="shared" si="409"/>
        <v>нд</v>
      </c>
      <c r="P82" s="51" t="s">
        <v>197</v>
      </c>
      <c r="Q82" s="51" t="s">
        <v>197</v>
      </c>
      <c r="R82" s="51" t="s">
        <v>197</v>
      </c>
      <c r="S82" s="51" t="s">
        <v>197</v>
      </c>
      <c r="T82" s="37" t="str">
        <f t="shared" si="410"/>
        <v>нд</v>
      </c>
      <c r="U82" s="51" t="s">
        <v>197</v>
      </c>
      <c r="V82" s="51" t="s">
        <v>197</v>
      </c>
      <c r="W82" s="51" t="s">
        <v>197</v>
      </c>
      <c r="X82" s="51" t="s">
        <v>197</v>
      </c>
      <c r="Y82" s="37" t="str">
        <f t="shared" si="411"/>
        <v>нд</v>
      </c>
      <c r="Z82" s="51" t="s">
        <v>197</v>
      </c>
      <c r="AA82" s="51" t="s">
        <v>197</v>
      </c>
      <c r="AB82" s="51" t="s">
        <v>197</v>
      </c>
      <c r="AC82" s="77" t="s">
        <v>197</v>
      </c>
      <c r="AD82" s="155" t="s">
        <v>197</v>
      </c>
      <c r="AE82" s="76" t="str">
        <f t="shared" si="412"/>
        <v>нд</v>
      </c>
      <c r="AF82" s="56" t="str">
        <f t="shared" si="403"/>
        <v>нд</v>
      </c>
      <c r="AG82" s="56" t="str">
        <f t="shared" si="404"/>
        <v>нд</v>
      </c>
      <c r="AH82" s="56" t="str">
        <f t="shared" si="405"/>
        <v>нд</v>
      </c>
      <c r="AI82" s="56" t="str">
        <f t="shared" si="406"/>
        <v>нд</v>
      </c>
      <c r="AJ82" s="37" t="str">
        <f t="shared" si="413"/>
        <v>нд</v>
      </c>
      <c r="AK82" s="51" t="s">
        <v>197</v>
      </c>
      <c r="AL82" s="51" t="s">
        <v>197</v>
      </c>
      <c r="AM82" s="51" t="s">
        <v>197</v>
      </c>
      <c r="AN82" s="51" t="s">
        <v>197</v>
      </c>
      <c r="AO82" s="37" t="str">
        <f t="shared" si="414"/>
        <v>нд</v>
      </c>
      <c r="AP82" s="51" t="s">
        <v>197</v>
      </c>
      <c r="AQ82" s="51" t="s">
        <v>197</v>
      </c>
      <c r="AR82" s="51" t="s">
        <v>197</v>
      </c>
      <c r="AS82" s="51" t="s">
        <v>197</v>
      </c>
      <c r="AT82" s="37" t="str">
        <f t="shared" si="415"/>
        <v>нд</v>
      </c>
      <c r="AU82" s="51" t="s">
        <v>197</v>
      </c>
      <c r="AV82" s="51" t="s">
        <v>197</v>
      </c>
      <c r="AW82" s="51" t="s">
        <v>197</v>
      </c>
      <c r="AX82" s="51" t="s">
        <v>197</v>
      </c>
      <c r="AY82" s="37" t="str">
        <f t="shared" si="416"/>
        <v>нд</v>
      </c>
      <c r="AZ82" s="51" t="s">
        <v>197</v>
      </c>
      <c r="BA82" s="51" t="s">
        <v>197</v>
      </c>
      <c r="BB82" s="51" t="s">
        <v>197</v>
      </c>
      <c r="BC82" s="77" t="s">
        <v>197</v>
      </c>
    </row>
    <row r="83" spans="1:55" ht="31.5">
      <c r="A83" s="121" t="s">
        <v>280</v>
      </c>
      <c r="B83" s="6" t="s">
        <v>435</v>
      </c>
      <c r="C83" s="99" t="s">
        <v>109</v>
      </c>
      <c r="D83" s="51" t="s">
        <v>197</v>
      </c>
      <c r="E83" s="76" t="str">
        <f t="shared" si="407"/>
        <v>нд</v>
      </c>
      <c r="F83" s="56" t="str">
        <f t="shared" si="402"/>
        <v>нд</v>
      </c>
      <c r="G83" s="56" t="str">
        <f t="shared" si="402"/>
        <v>нд</v>
      </c>
      <c r="H83" s="56" t="str">
        <f t="shared" si="402"/>
        <v>нд</v>
      </c>
      <c r="I83" s="56" t="str">
        <f t="shared" si="402"/>
        <v>нд</v>
      </c>
      <c r="J83" s="37" t="str">
        <f t="shared" si="408"/>
        <v>нд</v>
      </c>
      <c r="K83" s="51" t="s">
        <v>197</v>
      </c>
      <c r="L83" s="51" t="s">
        <v>197</v>
      </c>
      <c r="M83" s="51" t="s">
        <v>197</v>
      </c>
      <c r="N83" s="51" t="s">
        <v>197</v>
      </c>
      <c r="O83" s="37" t="str">
        <f t="shared" si="409"/>
        <v>нд</v>
      </c>
      <c r="P83" s="51" t="s">
        <v>197</v>
      </c>
      <c r="Q83" s="51" t="s">
        <v>197</v>
      </c>
      <c r="R83" s="51" t="s">
        <v>197</v>
      </c>
      <c r="S83" s="51" t="s">
        <v>197</v>
      </c>
      <c r="T83" s="37" t="str">
        <f t="shared" si="410"/>
        <v>нд</v>
      </c>
      <c r="U83" s="51" t="s">
        <v>197</v>
      </c>
      <c r="V83" s="51" t="s">
        <v>197</v>
      </c>
      <c r="W83" s="51" t="s">
        <v>197</v>
      </c>
      <c r="X83" s="51" t="s">
        <v>197</v>
      </c>
      <c r="Y83" s="37" t="str">
        <f t="shared" si="411"/>
        <v>нд</v>
      </c>
      <c r="Z83" s="51" t="s">
        <v>197</v>
      </c>
      <c r="AA83" s="51" t="s">
        <v>197</v>
      </c>
      <c r="AB83" s="51" t="s">
        <v>197</v>
      </c>
      <c r="AC83" s="77" t="s">
        <v>197</v>
      </c>
      <c r="AD83" s="155" t="s">
        <v>197</v>
      </c>
      <c r="AE83" s="76" t="str">
        <f t="shared" si="412"/>
        <v>нд</v>
      </c>
      <c r="AF83" s="56" t="str">
        <f t="shared" si="403"/>
        <v>нд</v>
      </c>
      <c r="AG83" s="56" t="str">
        <f t="shared" si="404"/>
        <v>нд</v>
      </c>
      <c r="AH83" s="56" t="str">
        <f t="shared" si="405"/>
        <v>нд</v>
      </c>
      <c r="AI83" s="56" t="str">
        <f t="shared" si="406"/>
        <v>нд</v>
      </c>
      <c r="AJ83" s="37" t="str">
        <f t="shared" si="413"/>
        <v>нд</v>
      </c>
      <c r="AK83" s="51" t="s">
        <v>197</v>
      </c>
      <c r="AL83" s="51" t="s">
        <v>197</v>
      </c>
      <c r="AM83" s="51" t="s">
        <v>197</v>
      </c>
      <c r="AN83" s="51" t="s">
        <v>197</v>
      </c>
      <c r="AO83" s="37" t="str">
        <f t="shared" si="414"/>
        <v>нд</v>
      </c>
      <c r="AP83" s="51" t="s">
        <v>197</v>
      </c>
      <c r="AQ83" s="51" t="s">
        <v>197</v>
      </c>
      <c r="AR83" s="51" t="s">
        <v>197</v>
      </c>
      <c r="AS83" s="51" t="s">
        <v>197</v>
      </c>
      <c r="AT83" s="37" t="str">
        <f t="shared" si="415"/>
        <v>нд</v>
      </c>
      <c r="AU83" s="51" t="s">
        <v>197</v>
      </c>
      <c r="AV83" s="51" t="s">
        <v>197</v>
      </c>
      <c r="AW83" s="51" t="s">
        <v>197</v>
      </c>
      <c r="AX83" s="51" t="s">
        <v>197</v>
      </c>
      <c r="AY83" s="37" t="str">
        <f t="shared" si="416"/>
        <v>нд</v>
      </c>
      <c r="AZ83" s="51" t="s">
        <v>197</v>
      </c>
      <c r="BA83" s="51" t="s">
        <v>197</v>
      </c>
      <c r="BB83" s="51" t="s">
        <v>197</v>
      </c>
      <c r="BC83" s="77" t="s">
        <v>197</v>
      </c>
    </row>
    <row r="84" spans="1:55" ht="31.5">
      <c r="A84" s="123" t="s">
        <v>281</v>
      </c>
      <c r="B84" s="32" t="s">
        <v>471</v>
      </c>
      <c r="C84" s="101" t="s">
        <v>110</v>
      </c>
      <c r="D84" s="143" t="s">
        <v>197</v>
      </c>
      <c r="E84" s="76" t="str">
        <f t="shared" si="407"/>
        <v>нд</v>
      </c>
      <c r="F84" s="56" t="str">
        <f t="shared" si="402"/>
        <v>нд</v>
      </c>
      <c r="G84" s="56" t="str">
        <f t="shared" si="402"/>
        <v>нд</v>
      </c>
      <c r="H84" s="56" t="str">
        <f t="shared" si="402"/>
        <v>нд</v>
      </c>
      <c r="I84" s="56" t="str">
        <f t="shared" si="402"/>
        <v>нд</v>
      </c>
      <c r="J84" s="37" t="str">
        <f t="shared" si="408"/>
        <v>нд</v>
      </c>
      <c r="K84" s="51" t="s">
        <v>197</v>
      </c>
      <c r="L84" s="51" t="s">
        <v>197</v>
      </c>
      <c r="M84" s="51" t="s">
        <v>197</v>
      </c>
      <c r="N84" s="51" t="s">
        <v>197</v>
      </c>
      <c r="O84" s="37" t="str">
        <f t="shared" si="409"/>
        <v>нд</v>
      </c>
      <c r="P84" s="51" t="s">
        <v>197</v>
      </c>
      <c r="Q84" s="51" t="s">
        <v>197</v>
      </c>
      <c r="R84" s="51" t="s">
        <v>197</v>
      </c>
      <c r="S84" s="51" t="s">
        <v>197</v>
      </c>
      <c r="T84" s="37" t="str">
        <f t="shared" si="410"/>
        <v>нд</v>
      </c>
      <c r="U84" s="51" t="s">
        <v>197</v>
      </c>
      <c r="V84" s="51" t="s">
        <v>197</v>
      </c>
      <c r="W84" s="51" t="s">
        <v>197</v>
      </c>
      <c r="X84" s="51" t="s">
        <v>197</v>
      </c>
      <c r="Y84" s="37" t="str">
        <f t="shared" si="411"/>
        <v>нд</v>
      </c>
      <c r="Z84" s="51" t="s">
        <v>197</v>
      </c>
      <c r="AA84" s="51" t="s">
        <v>197</v>
      </c>
      <c r="AB84" s="51" t="s">
        <v>197</v>
      </c>
      <c r="AC84" s="77" t="s">
        <v>197</v>
      </c>
      <c r="AD84" s="51" t="s">
        <v>197</v>
      </c>
      <c r="AE84" s="76" t="str">
        <f t="shared" si="412"/>
        <v>нд</v>
      </c>
      <c r="AF84" s="56" t="str">
        <f t="shared" si="403"/>
        <v>нд</v>
      </c>
      <c r="AG84" s="56" t="str">
        <f t="shared" si="404"/>
        <v>нд</v>
      </c>
      <c r="AH84" s="56" t="str">
        <f t="shared" si="405"/>
        <v>нд</v>
      </c>
      <c r="AI84" s="56" t="str">
        <f t="shared" si="406"/>
        <v>нд</v>
      </c>
      <c r="AJ84" s="37" t="str">
        <f t="shared" si="413"/>
        <v>нд</v>
      </c>
      <c r="AK84" s="51" t="s">
        <v>197</v>
      </c>
      <c r="AL84" s="51" t="s">
        <v>197</v>
      </c>
      <c r="AM84" s="51" t="s">
        <v>197</v>
      </c>
      <c r="AN84" s="51" t="s">
        <v>197</v>
      </c>
      <c r="AO84" s="37" t="str">
        <f t="shared" si="414"/>
        <v>нд</v>
      </c>
      <c r="AP84" s="51" t="s">
        <v>197</v>
      </c>
      <c r="AQ84" s="51" t="s">
        <v>197</v>
      </c>
      <c r="AR84" s="51" t="s">
        <v>197</v>
      </c>
      <c r="AS84" s="51" t="s">
        <v>197</v>
      </c>
      <c r="AT84" s="37" t="str">
        <f t="shared" si="415"/>
        <v>нд</v>
      </c>
      <c r="AU84" s="51" t="s">
        <v>197</v>
      </c>
      <c r="AV84" s="51" t="s">
        <v>197</v>
      </c>
      <c r="AW84" s="51" t="s">
        <v>197</v>
      </c>
      <c r="AX84" s="51" t="s">
        <v>197</v>
      </c>
      <c r="AY84" s="37" t="str">
        <f t="shared" si="416"/>
        <v>нд</v>
      </c>
      <c r="AZ84" s="51" t="s">
        <v>197</v>
      </c>
      <c r="BA84" s="51" t="s">
        <v>197</v>
      </c>
      <c r="BB84" s="51" t="s">
        <v>197</v>
      </c>
      <c r="BC84" s="77" t="s">
        <v>197</v>
      </c>
    </row>
    <row r="85" spans="1:55" ht="31.5">
      <c r="A85" s="121" t="s">
        <v>282</v>
      </c>
      <c r="B85" s="6" t="s">
        <v>436</v>
      </c>
      <c r="C85" s="99" t="s">
        <v>111</v>
      </c>
      <c r="D85" s="142" t="s">
        <v>197</v>
      </c>
      <c r="E85" s="76" t="str">
        <f t="shared" si="407"/>
        <v>нд</v>
      </c>
      <c r="F85" s="56" t="str">
        <f t="shared" si="402"/>
        <v>нд</v>
      </c>
      <c r="G85" s="56" t="str">
        <f t="shared" si="402"/>
        <v>нд</v>
      </c>
      <c r="H85" s="56" t="str">
        <f t="shared" si="402"/>
        <v>нд</v>
      </c>
      <c r="I85" s="56" t="str">
        <f t="shared" si="402"/>
        <v>нд</v>
      </c>
      <c r="J85" s="37" t="str">
        <f t="shared" si="408"/>
        <v>нд</v>
      </c>
      <c r="K85" s="51" t="s">
        <v>197</v>
      </c>
      <c r="L85" s="51" t="s">
        <v>197</v>
      </c>
      <c r="M85" s="51" t="s">
        <v>197</v>
      </c>
      <c r="N85" s="51" t="s">
        <v>197</v>
      </c>
      <c r="O85" s="37" t="str">
        <f t="shared" si="409"/>
        <v>нд</v>
      </c>
      <c r="P85" s="51" t="s">
        <v>197</v>
      </c>
      <c r="Q85" s="51" t="s">
        <v>197</v>
      </c>
      <c r="R85" s="51" t="s">
        <v>197</v>
      </c>
      <c r="S85" s="51" t="s">
        <v>197</v>
      </c>
      <c r="T85" s="37" t="str">
        <f t="shared" si="410"/>
        <v>нд</v>
      </c>
      <c r="U85" s="51" t="s">
        <v>197</v>
      </c>
      <c r="V85" s="51" t="s">
        <v>197</v>
      </c>
      <c r="W85" s="51" t="s">
        <v>197</v>
      </c>
      <c r="X85" s="51" t="s">
        <v>197</v>
      </c>
      <c r="Y85" s="37" t="str">
        <f t="shared" si="411"/>
        <v>нд</v>
      </c>
      <c r="Z85" s="51" t="s">
        <v>197</v>
      </c>
      <c r="AA85" s="51" t="s">
        <v>197</v>
      </c>
      <c r="AB85" s="51" t="s">
        <v>197</v>
      </c>
      <c r="AC85" s="77" t="s">
        <v>197</v>
      </c>
      <c r="AD85" s="155" t="s">
        <v>197</v>
      </c>
      <c r="AE85" s="76" t="str">
        <f t="shared" si="412"/>
        <v>нд</v>
      </c>
      <c r="AF85" s="56" t="str">
        <f t="shared" si="403"/>
        <v>нд</v>
      </c>
      <c r="AG85" s="56" t="str">
        <f t="shared" si="404"/>
        <v>нд</v>
      </c>
      <c r="AH85" s="56" t="str">
        <f t="shared" si="405"/>
        <v>нд</v>
      </c>
      <c r="AI85" s="56" t="str">
        <f t="shared" si="406"/>
        <v>нд</v>
      </c>
      <c r="AJ85" s="37" t="str">
        <f t="shared" si="413"/>
        <v>нд</v>
      </c>
      <c r="AK85" s="51" t="s">
        <v>197</v>
      </c>
      <c r="AL85" s="51" t="s">
        <v>197</v>
      </c>
      <c r="AM85" s="51" t="s">
        <v>197</v>
      </c>
      <c r="AN85" s="51" t="s">
        <v>197</v>
      </c>
      <c r="AO85" s="37" t="str">
        <f t="shared" si="414"/>
        <v>нд</v>
      </c>
      <c r="AP85" s="51" t="s">
        <v>197</v>
      </c>
      <c r="AQ85" s="51" t="s">
        <v>197</v>
      </c>
      <c r="AR85" s="51" t="s">
        <v>197</v>
      </c>
      <c r="AS85" s="51" t="s">
        <v>197</v>
      </c>
      <c r="AT85" s="37" t="str">
        <f t="shared" si="415"/>
        <v>нд</v>
      </c>
      <c r="AU85" s="51" t="s">
        <v>197</v>
      </c>
      <c r="AV85" s="51" t="s">
        <v>197</v>
      </c>
      <c r="AW85" s="51" t="s">
        <v>197</v>
      </c>
      <c r="AX85" s="51" t="s">
        <v>197</v>
      </c>
      <c r="AY85" s="37" t="str">
        <f t="shared" si="416"/>
        <v>нд</v>
      </c>
      <c r="AZ85" s="51" t="s">
        <v>197</v>
      </c>
      <c r="BA85" s="51" t="s">
        <v>197</v>
      </c>
      <c r="BB85" s="51" t="s">
        <v>197</v>
      </c>
      <c r="BC85" s="77" t="s">
        <v>197</v>
      </c>
    </row>
    <row r="86" spans="1:55" ht="63">
      <c r="A86" s="121" t="s">
        <v>283</v>
      </c>
      <c r="B86" s="6" t="s">
        <v>472</v>
      </c>
      <c r="C86" s="99" t="s">
        <v>112</v>
      </c>
      <c r="D86" s="143" t="s">
        <v>197</v>
      </c>
      <c r="E86" s="76" t="str">
        <f t="shared" si="407"/>
        <v>нд</v>
      </c>
      <c r="F86" s="56" t="str">
        <f t="shared" si="402"/>
        <v>нд</v>
      </c>
      <c r="G86" s="56" t="str">
        <f t="shared" si="402"/>
        <v>нд</v>
      </c>
      <c r="H86" s="56" t="str">
        <f t="shared" si="402"/>
        <v>нд</v>
      </c>
      <c r="I86" s="56" t="str">
        <f t="shared" si="402"/>
        <v>нд</v>
      </c>
      <c r="J86" s="37" t="str">
        <f t="shared" si="408"/>
        <v>нд</v>
      </c>
      <c r="K86" s="51" t="s">
        <v>197</v>
      </c>
      <c r="L86" s="51" t="s">
        <v>197</v>
      </c>
      <c r="M86" s="51" t="s">
        <v>197</v>
      </c>
      <c r="N86" s="51" t="s">
        <v>197</v>
      </c>
      <c r="O86" s="37" t="str">
        <f t="shared" si="409"/>
        <v>нд</v>
      </c>
      <c r="P86" s="51" t="s">
        <v>197</v>
      </c>
      <c r="Q86" s="51" t="s">
        <v>197</v>
      </c>
      <c r="R86" s="51" t="s">
        <v>197</v>
      </c>
      <c r="S86" s="51" t="s">
        <v>197</v>
      </c>
      <c r="T86" s="37" t="str">
        <f t="shared" si="410"/>
        <v>нд</v>
      </c>
      <c r="U86" s="51" t="s">
        <v>197</v>
      </c>
      <c r="V86" s="51" t="s">
        <v>197</v>
      </c>
      <c r="W86" s="51" t="s">
        <v>197</v>
      </c>
      <c r="X86" s="51" t="s">
        <v>197</v>
      </c>
      <c r="Y86" s="37" t="str">
        <f t="shared" si="411"/>
        <v>нд</v>
      </c>
      <c r="Z86" s="51" t="s">
        <v>197</v>
      </c>
      <c r="AA86" s="51" t="s">
        <v>197</v>
      </c>
      <c r="AB86" s="51" t="s">
        <v>197</v>
      </c>
      <c r="AC86" s="77" t="s">
        <v>197</v>
      </c>
      <c r="AD86" s="51" t="s">
        <v>197</v>
      </c>
      <c r="AE86" s="76" t="str">
        <f t="shared" si="412"/>
        <v>нд</v>
      </c>
      <c r="AF86" s="56" t="str">
        <f t="shared" si="403"/>
        <v>нд</v>
      </c>
      <c r="AG86" s="56" t="str">
        <f t="shared" si="404"/>
        <v>нд</v>
      </c>
      <c r="AH86" s="56" t="str">
        <f t="shared" si="405"/>
        <v>нд</v>
      </c>
      <c r="AI86" s="56" t="str">
        <f t="shared" si="406"/>
        <v>нд</v>
      </c>
      <c r="AJ86" s="37" t="str">
        <f t="shared" si="413"/>
        <v>нд</v>
      </c>
      <c r="AK86" s="51" t="s">
        <v>197</v>
      </c>
      <c r="AL86" s="51" t="s">
        <v>197</v>
      </c>
      <c r="AM86" s="51" t="s">
        <v>197</v>
      </c>
      <c r="AN86" s="51" t="s">
        <v>197</v>
      </c>
      <c r="AO86" s="37" t="str">
        <f t="shared" si="414"/>
        <v>нд</v>
      </c>
      <c r="AP86" s="51" t="s">
        <v>197</v>
      </c>
      <c r="AQ86" s="51" t="s">
        <v>197</v>
      </c>
      <c r="AR86" s="51" t="s">
        <v>197</v>
      </c>
      <c r="AS86" s="51" t="s">
        <v>197</v>
      </c>
      <c r="AT86" s="37" t="str">
        <f t="shared" si="415"/>
        <v>нд</v>
      </c>
      <c r="AU86" s="51" t="s">
        <v>197</v>
      </c>
      <c r="AV86" s="51" t="s">
        <v>197</v>
      </c>
      <c r="AW86" s="51" t="s">
        <v>197</v>
      </c>
      <c r="AX86" s="51" t="s">
        <v>197</v>
      </c>
      <c r="AY86" s="37" t="str">
        <f t="shared" si="416"/>
        <v>нд</v>
      </c>
      <c r="AZ86" s="51" t="s">
        <v>197</v>
      </c>
      <c r="BA86" s="51" t="s">
        <v>197</v>
      </c>
      <c r="BB86" s="51" t="s">
        <v>197</v>
      </c>
      <c r="BC86" s="77" t="s">
        <v>197</v>
      </c>
    </row>
    <row r="87" spans="1:55" ht="63">
      <c r="A87" s="121" t="s">
        <v>284</v>
      </c>
      <c r="B87" s="6" t="s">
        <v>437</v>
      </c>
      <c r="C87" s="99" t="s">
        <v>113</v>
      </c>
      <c r="D87" s="37" t="s">
        <v>197</v>
      </c>
      <c r="E87" s="76" t="str">
        <f t="shared" si="407"/>
        <v>нд</v>
      </c>
      <c r="F87" s="56" t="str">
        <f t="shared" si="402"/>
        <v>нд</v>
      </c>
      <c r="G87" s="56" t="str">
        <f t="shared" si="402"/>
        <v>нд</v>
      </c>
      <c r="H87" s="56" t="str">
        <f t="shared" si="402"/>
        <v>нд</v>
      </c>
      <c r="I87" s="56" t="str">
        <f t="shared" si="402"/>
        <v>нд</v>
      </c>
      <c r="J87" s="37" t="str">
        <f t="shared" si="408"/>
        <v>нд</v>
      </c>
      <c r="K87" s="51" t="s">
        <v>197</v>
      </c>
      <c r="L87" s="51" t="s">
        <v>197</v>
      </c>
      <c r="M87" s="51" t="s">
        <v>197</v>
      </c>
      <c r="N87" s="51" t="s">
        <v>197</v>
      </c>
      <c r="O87" s="37" t="str">
        <f t="shared" si="409"/>
        <v>нд</v>
      </c>
      <c r="P87" s="51" t="s">
        <v>197</v>
      </c>
      <c r="Q87" s="51" t="s">
        <v>197</v>
      </c>
      <c r="R87" s="51" t="s">
        <v>197</v>
      </c>
      <c r="S87" s="51" t="s">
        <v>197</v>
      </c>
      <c r="T87" s="37" t="str">
        <f t="shared" si="410"/>
        <v>нд</v>
      </c>
      <c r="U87" s="51" t="s">
        <v>197</v>
      </c>
      <c r="V87" s="51" t="s">
        <v>197</v>
      </c>
      <c r="W87" s="51" t="s">
        <v>197</v>
      </c>
      <c r="X87" s="51" t="s">
        <v>197</v>
      </c>
      <c r="Y87" s="37" t="str">
        <f t="shared" si="411"/>
        <v>нд</v>
      </c>
      <c r="Z87" s="51" t="s">
        <v>197</v>
      </c>
      <c r="AA87" s="51" t="s">
        <v>197</v>
      </c>
      <c r="AB87" s="51" t="s">
        <v>197</v>
      </c>
      <c r="AC87" s="77" t="s">
        <v>197</v>
      </c>
      <c r="AD87" s="155" t="s">
        <v>197</v>
      </c>
      <c r="AE87" s="76" t="str">
        <f t="shared" si="412"/>
        <v>нд</v>
      </c>
      <c r="AF87" s="56" t="str">
        <f t="shared" si="403"/>
        <v>нд</v>
      </c>
      <c r="AG87" s="56" t="str">
        <f t="shared" si="404"/>
        <v>нд</v>
      </c>
      <c r="AH87" s="56" t="str">
        <f t="shared" si="405"/>
        <v>нд</v>
      </c>
      <c r="AI87" s="56" t="str">
        <f t="shared" si="406"/>
        <v>нд</v>
      </c>
      <c r="AJ87" s="37" t="str">
        <f t="shared" si="413"/>
        <v>нд</v>
      </c>
      <c r="AK87" s="51" t="s">
        <v>197</v>
      </c>
      <c r="AL87" s="51" t="s">
        <v>197</v>
      </c>
      <c r="AM87" s="51" t="s">
        <v>197</v>
      </c>
      <c r="AN87" s="51" t="s">
        <v>197</v>
      </c>
      <c r="AO87" s="37" t="str">
        <f t="shared" si="414"/>
        <v>нд</v>
      </c>
      <c r="AP87" s="51" t="s">
        <v>197</v>
      </c>
      <c r="AQ87" s="51" t="s">
        <v>197</v>
      </c>
      <c r="AR87" s="51" t="s">
        <v>197</v>
      </c>
      <c r="AS87" s="51" t="s">
        <v>197</v>
      </c>
      <c r="AT87" s="37" t="str">
        <f t="shared" si="415"/>
        <v>нд</v>
      </c>
      <c r="AU87" s="51" t="s">
        <v>197</v>
      </c>
      <c r="AV87" s="51" t="s">
        <v>197</v>
      </c>
      <c r="AW87" s="51" t="s">
        <v>197</v>
      </c>
      <c r="AX87" s="51" t="s">
        <v>197</v>
      </c>
      <c r="AY87" s="37" t="str">
        <f t="shared" si="416"/>
        <v>нд</v>
      </c>
      <c r="AZ87" s="51" t="s">
        <v>197</v>
      </c>
      <c r="BA87" s="51" t="s">
        <v>197</v>
      </c>
      <c r="BB87" s="51" t="s">
        <v>197</v>
      </c>
      <c r="BC87" s="77" t="s">
        <v>197</v>
      </c>
    </row>
    <row r="88" spans="1:55">
      <c r="A88" s="116" t="s">
        <v>285</v>
      </c>
      <c r="B88" s="7" t="s">
        <v>114</v>
      </c>
      <c r="C88" s="91" t="s">
        <v>73</v>
      </c>
      <c r="D88" s="47">
        <f t="shared" ref="D88" si="417">IF(NOT(SUM(D89:D127)=0),SUM(D89:D127),"нд")</f>
        <v>3.8460000000000001</v>
      </c>
      <c r="E88" s="82">
        <f t="shared" ref="E88" si="418">IF(NOT(SUM(E89:E127)=0),SUM(E89:E127),"нд")</f>
        <v>3.2290000000000001</v>
      </c>
      <c r="F88" s="55" t="str">
        <f t="shared" ref="F88:G88" si="419">IF(NOT(SUM(F89:F127)=0),SUM(F89:F127),"нд")</f>
        <v>нд</v>
      </c>
      <c r="G88" s="55">
        <f t="shared" si="419"/>
        <v>2.1150000000000002</v>
      </c>
      <c r="H88" s="55">
        <f t="shared" ref="H88:I88" si="420">IF(NOT(SUM(H89:H127)=0),SUM(H89:H127),"нд")</f>
        <v>1.034</v>
      </c>
      <c r="I88" s="55">
        <f t="shared" si="420"/>
        <v>0.08</v>
      </c>
      <c r="J88" s="55" t="str">
        <f t="shared" ref="J88:N88" si="421">IF(NOT(SUM(J89:J127)=0),SUM(J89:J127),"нд")</f>
        <v>нд</v>
      </c>
      <c r="K88" s="55" t="str">
        <f t="shared" si="421"/>
        <v>нд</v>
      </c>
      <c r="L88" s="55" t="str">
        <f t="shared" si="421"/>
        <v>нд</v>
      </c>
      <c r="M88" s="55" t="str">
        <f t="shared" si="421"/>
        <v>нд</v>
      </c>
      <c r="N88" s="55" t="str">
        <f t="shared" si="421"/>
        <v>нд</v>
      </c>
      <c r="O88" s="55" t="str">
        <f t="shared" ref="O88:AD88" si="422">IF(NOT(SUM(O89:O127)=0),SUM(O89:O127),"нд")</f>
        <v>нд</v>
      </c>
      <c r="P88" s="55" t="str">
        <f t="shared" si="422"/>
        <v>нд</v>
      </c>
      <c r="Q88" s="55" t="str">
        <f t="shared" si="422"/>
        <v>нд</v>
      </c>
      <c r="R88" s="55" t="str">
        <f t="shared" si="422"/>
        <v>нд</v>
      </c>
      <c r="S88" s="55" t="str">
        <f t="shared" si="422"/>
        <v>нд</v>
      </c>
      <c r="T88" s="55" t="str">
        <f t="shared" si="422"/>
        <v>нд</v>
      </c>
      <c r="U88" s="55" t="str">
        <f t="shared" si="422"/>
        <v>нд</v>
      </c>
      <c r="V88" s="55" t="str">
        <f t="shared" si="422"/>
        <v>нд</v>
      </c>
      <c r="W88" s="55" t="str">
        <f t="shared" si="422"/>
        <v>нд</v>
      </c>
      <c r="X88" s="55" t="str">
        <f t="shared" si="422"/>
        <v>нд</v>
      </c>
      <c r="Y88" s="55">
        <f t="shared" si="422"/>
        <v>3.2290000000000001</v>
      </c>
      <c r="Z88" s="55" t="str">
        <f t="shared" si="422"/>
        <v>нд</v>
      </c>
      <c r="AA88" s="55">
        <f t="shared" si="422"/>
        <v>2.1150000000000002</v>
      </c>
      <c r="AB88" s="55">
        <f t="shared" si="422"/>
        <v>1.034</v>
      </c>
      <c r="AC88" s="83">
        <f t="shared" si="422"/>
        <v>0.08</v>
      </c>
      <c r="AD88" s="47">
        <f t="shared" si="422"/>
        <v>3.2050000000000001</v>
      </c>
      <c r="AE88" s="82">
        <f t="shared" ref="AE88" si="423">IF(NOT(SUM(AE89:AE127)=0),SUM(AE89:AE127),"нд")</f>
        <v>2.7040000000000002</v>
      </c>
      <c r="AF88" s="55" t="str">
        <f t="shared" ref="AF88:AI88" si="424">IF(NOT(SUM(AF89:AF127)=0),SUM(AF89:AF127),"нд")</f>
        <v>нд</v>
      </c>
      <c r="AG88" s="55">
        <f t="shared" si="424"/>
        <v>1.762</v>
      </c>
      <c r="AH88" s="55">
        <f t="shared" si="424"/>
        <v>0.86199999999999999</v>
      </c>
      <c r="AI88" s="55">
        <f t="shared" si="424"/>
        <v>0.08</v>
      </c>
      <c r="AJ88" s="55" t="str">
        <f t="shared" ref="AJ88:BC88" si="425">IF(NOT(SUM(AJ89:AJ127)=0),SUM(AJ89:AJ127),"нд")</f>
        <v>нд</v>
      </c>
      <c r="AK88" s="55" t="str">
        <f t="shared" si="425"/>
        <v>нд</v>
      </c>
      <c r="AL88" s="55" t="str">
        <f t="shared" si="425"/>
        <v>нд</v>
      </c>
      <c r="AM88" s="55" t="str">
        <f t="shared" si="425"/>
        <v>нд</v>
      </c>
      <c r="AN88" s="55" t="str">
        <f t="shared" si="425"/>
        <v>нд</v>
      </c>
      <c r="AO88" s="55" t="str">
        <f t="shared" si="425"/>
        <v>нд</v>
      </c>
      <c r="AP88" s="55" t="str">
        <f t="shared" si="425"/>
        <v>нд</v>
      </c>
      <c r="AQ88" s="55" t="str">
        <f t="shared" si="425"/>
        <v>нд</v>
      </c>
      <c r="AR88" s="55" t="str">
        <f t="shared" si="425"/>
        <v>нд</v>
      </c>
      <c r="AS88" s="55" t="str">
        <f t="shared" si="425"/>
        <v>нд</v>
      </c>
      <c r="AT88" s="55" t="str">
        <f t="shared" si="425"/>
        <v>нд</v>
      </c>
      <c r="AU88" s="55" t="str">
        <f t="shared" si="425"/>
        <v>нд</v>
      </c>
      <c r="AV88" s="55" t="str">
        <f t="shared" si="425"/>
        <v>нд</v>
      </c>
      <c r="AW88" s="55" t="str">
        <f t="shared" si="425"/>
        <v>нд</v>
      </c>
      <c r="AX88" s="55" t="str">
        <f t="shared" si="425"/>
        <v>нд</v>
      </c>
      <c r="AY88" s="55">
        <f t="shared" si="425"/>
        <v>2.7040000000000002</v>
      </c>
      <c r="AZ88" s="55" t="str">
        <f t="shared" si="425"/>
        <v>нд</v>
      </c>
      <c r="BA88" s="55">
        <f t="shared" si="425"/>
        <v>1.762</v>
      </c>
      <c r="BB88" s="55">
        <f t="shared" si="425"/>
        <v>0.86199999999999999</v>
      </c>
      <c r="BC88" s="83">
        <f t="shared" si="425"/>
        <v>0.08</v>
      </c>
    </row>
    <row r="89" spans="1:55" ht="47.25">
      <c r="A89" s="121" t="s">
        <v>286</v>
      </c>
      <c r="B89" s="6" t="s">
        <v>438</v>
      </c>
      <c r="C89" s="99" t="s">
        <v>115</v>
      </c>
      <c r="D89" s="37" t="s">
        <v>197</v>
      </c>
      <c r="E89" s="76" t="str">
        <f t="shared" ref="E89:E127" si="426">IF(NOT(SUM(F89,G89,H89,I89)=0),SUM(F89,G89,H89,I89),"нд")</f>
        <v>нд</v>
      </c>
      <c r="F89" s="56" t="str">
        <f t="shared" ref="F89:I127" si="427">IF(NOT(SUM(K89,P89,U89,Z89)=0),SUM(K89,P89,U89,Z89),"нд")</f>
        <v>нд</v>
      </c>
      <c r="G89" s="56" t="str">
        <f t="shared" si="427"/>
        <v>нд</v>
      </c>
      <c r="H89" s="56" t="str">
        <f t="shared" si="427"/>
        <v>нд</v>
      </c>
      <c r="I89" s="56" t="str">
        <f t="shared" si="427"/>
        <v>нд</v>
      </c>
      <c r="J89" s="37" t="str">
        <f t="shared" ref="J89" si="428">IF(NOT(SUM(K89,L89,M89,N89)=0),SUM(K89,L89,M89,N89),"нд")</f>
        <v>нд</v>
      </c>
      <c r="K89" s="51" t="s">
        <v>197</v>
      </c>
      <c r="L89" s="51" t="s">
        <v>197</v>
      </c>
      <c r="M89" s="51" t="s">
        <v>197</v>
      </c>
      <c r="N89" s="51" t="s">
        <v>197</v>
      </c>
      <c r="O89" s="37" t="str">
        <f t="shared" ref="O89:O127" si="429">IF(NOT(SUM(P89,Q89,R89,S89)=0),SUM(P89,Q89,R89,S89),"нд")</f>
        <v>нд</v>
      </c>
      <c r="P89" s="51" t="s">
        <v>197</v>
      </c>
      <c r="Q89" s="51" t="s">
        <v>197</v>
      </c>
      <c r="R89" s="51" t="s">
        <v>197</v>
      </c>
      <c r="S89" s="51" t="s">
        <v>197</v>
      </c>
      <c r="T89" s="37" t="str">
        <f t="shared" ref="T89:T127" si="430">IF(NOT(SUM(U89,V89,W89,X89)=0),SUM(U89,V89,W89,X89),"нд")</f>
        <v>нд</v>
      </c>
      <c r="U89" s="51" t="s">
        <v>197</v>
      </c>
      <c r="V89" s="51" t="s">
        <v>197</v>
      </c>
      <c r="W89" s="51" t="s">
        <v>197</v>
      </c>
      <c r="X89" s="51" t="s">
        <v>197</v>
      </c>
      <c r="Y89" s="37" t="str">
        <f t="shared" ref="Y89:Y127" si="431">IF(NOT(SUM(Z89,AA89,AB89,AC89)=0),SUM(Z89,AA89,AB89,AC89),"нд")</f>
        <v>нд</v>
      </c>
      <c r="Z89" s="51" t="s">
        <v>197</v>
      </c>
      <c r="AA89" s="51" t="s">
        <v>197</v>
      </c>
      <c r="AB89" s="51" t="s">
        <v>197</v>
      </c>
      <c r="AC89" s="77" t="s">
        <v>197</v>
      </c>
      <c r="AD89" s="37" t="s">
        <v>197</v>
      </c>
      <c r="AE89" s="76" t="str">
        <f t="shared" ref="AE89:AE127" si="432">IF(NOT(SUM(AF89,AG89,AH89,AI89)=0),SUM(AF89,AG89,AH89,AI89),"нд")</f>
        <v>нд</v>
      </c>
      <c r="AF89" s="56" t="str">
        <f t="shared" ref="AF89:AF127" si="433">IF(NOT(SUM(AK89,AP89,AU89,AZ89)=0),SUM(AK89,AP89,AU89,AZ89),"нд")</f>
        <v>нд</v>
      </c>
      <c r="AG89" s="56" t="str">
        <f t="shared" ref="AG89:AG127" si="434">IF(NOT(SUM(AL89,AQ89,AV89,BA89)=0),SUM(AL89,AQ89,AV89,BA89),"нд")</f>
        <v>нд</v>
      </c>
      <c r="AH89" s="56" t="str">
        <f t="shared" ref="AH89:AH127" si="435">IF(NOT(SUM(AM89,AR89,AW89,BB89)=0),SUM(AM89,AR89,AW89,BB89),"нд")</f>
        <v>нд</v>
      </c>
      <c r="AI89" s="56" t="str">
        <f t="shared" ref="AI89:AI127" si="436">IF(NOT(SUM(AN89,AS89,AX89,BC89)=0),SUM(AN89,AS89,AX89,BC89),"нд")</f>
        <v>нд</v>
      </c>
      <c r="AJ89" s="37" t="str">
        <f t="shared" ref="AJ89:AJ127" si="437">IF(NOT(SUM(AK89,AL89,AM89,AN89)=0),SUM(AK89,AL89,AM89,AN89),"нд")</f>
        <v>нд</v>
      </c>
      <c r="AK89" s="51" t="s">
        <v>197</v>
      </c>
      <c r="AL89" s="51" t="s">
        <v>197</v>
      </c>
      <c r="AM89" s="51" t="s">
        <v>197</v>
      </c>
      <c r="AN89" s="51" t="s">
        <v>197</v>
      </c>
      <c r="AO89" s="37" t="str">
        <f t="shared" ref="AO89:AO127" si="438">IF(NOT(SUM(AP89,AQ89,AR89,AS89)=0),SUM(AP89,AQ89,AR89,AS89),"нд")</f>
        <v>нд</v>
      </c>
      <c r="AP89" s="51" t="s">
        <v>197</v>
      </c>
      <c r="AQ89" s="51" t="s">
        <v>197</v>
      </c>
      <c r="AR89" s="51" t="s">
        <v>197</v>
      </c>
      <c r="AS89" s="51" t="s">
        <v>197</v>
      </c>
      <c r="AT89" s="37" t="str">
        <f t="shared" ref="AT89:AT127" si="439">IF(NOT(SUM(AU89,AV89,AW89,AX89)=0),SUM(AU89,AV89,AW89,AX89),"нд")</f>
        <v>нд</v>
      </c>
      <c r="AU89" s="51" t="s">
        <v>197</v>
      </c>
      <c r="AV89" s="51" t="s">
        <v>197</v>
      </c>
      <c r="AW89" s="51" t="s">
        <v>197</v>
      </c>
      <c r="AX89" s="51" t="s">
        <v>197</v>
      </c>
      <c r="AY89" s="37" t="str">
        <f t="shared" ref="AY89:AY127" si="440">IF(NOT(SUM(AZ89,BA89,BB89,BC89)=0),SUM(AZ89,BA89,BB89,BC89),"нд")</f>
        <v>нд</v>
      </c>
      <c r="AZ89" s="51" t="s">
        <v>197</v>
      </c>
      <c r="BA89" s="51" t="s">
        <v>197</v>
      </c>
      <c r="BB89" s="51" t="s">
        <v>197</v>
      </c>
      <c r="BC89" s="77" t="s">
        <v>197</v>
      </c>
    </row>
    <row r="90" spans="1:55" ht="31.5" customHeight="1">
      <c r="A90" s="121" t="s">
        <v>287</v>
      </c>
      <c r="B90" s="6" t="s">
        <v>439</v>
      </c>
      <c r="C90" s="99" t="s">
        <v>116</v>
      </c>
      <c r="D90" s="37" t="s">
        <v>197</v>
      </c>
      <c r="E90" s="76" t="str">
        <f t="shared" si="426"/>
        <v>нд</v>
      </c>
      <c r="F90" s="56" t="str">
        <f t="shared" si="427"/>
        <v>нд</v>
      </c>
      <c r="G90" s="56" t="str">
        <f t="shared" si="427"/>
        <v>нд</v>
      </c>
      <c r="H90" s="56" t="str">
        <f t="shared" si="427"/>
        <v>нд</v>
      </c>
      <c r="I90" s="56" t="str">
        <f t="shared" si="427"/>
        <v>нд</v>
      </c>
      <c r="J90" s="37" t="str">
        <f t="shared" ref="J90:J127" si="441">IF(NOT(SUM(K90,L90,M90,N90)=0),SUM(K90,L90,M90,N90),"нд")</f>
        <v>нд</v>
      </c>
      <c r="K90" s="51" t="s">
        <v>197</v>
      </c>
      <c r="L90" s="51" t="s">
        <v>197</v>
      </c>
      <c r="M90" s="51" t="s">
        <v>197</v>
      </c>
      <c r="N90" s="51" t="s">
        <v>197</v>
      </c>
      <c r="O90" s="37" t="str">
        <f t="shared" si="429"/>
        <v>нд</v>
      </c>
      <c r="P90" s="51" t="s">
        <v>197</v>
      </c>
      <c r="Q90" s="51" t="s">
        <v>197</v>
      </c>
      <c r="R90" s="51" t="s">
        <v>197</v>
      </c>
      <c r="S90" s="51" t="s">
        <v>197</v>
      </c>
      <c r="T90" s="37" t="str">
        <f t="shared" si="430"/>
        <v>нд</v>
      </c>
      <c r="U90" s="51" t="s">
        <v>197</v>
      </c>
      <c r="V90" s="51" t="s">
        <v>197</v>
      </c>
      <c r="W90" s="51" t="s">
        <v>197</v>
      </c>
      <c r="X90" s="51" t="s">
        <v>197</v>
      </c>
      <c r="Y90" s="37" t="str">
        <f t="shared" si="431"/>
        <v>нд</v>
      </c>
      <c r="Z90" s="51" t="s">
        <v>197</v>
      </c>
      <c r="AA90" s="51" t="s">
        <v>197</v>
      </c>
      <c r="AB90" s="51" t="s">
        <v>197</v>
      </c>
      <c r="AC90" s="77" t="s">
        <v>197</v>
      </c>
      <c r="AD90" s="37" t="s">
        <v>197</v>
      </c>
      <c r="AE90" s="76" t="str">
        <f t="shared" si="432"/>
        <v>нд</v>
      </c>
      <c r="AF90" s="56" t="str">
        <f t="shared" si="433"/>
        <v>нд</v>
      </c>
      <c r="AG90" s="56" t="str">
        <f t="shared" si="434"/>
        <v>нд</v>
      </c>
      <c r="AH90" s="56" t="str">
        <f t="shared" si="435"/>
        <v>нд</v>
      </c>
      <c r="AI90" s="56" t="str">
        <f t="shared" si="436"/>
        <v>нд</v>
      </c>
      <c r="AJ90" s="37" t="str">
        <f t="shared" si="437"/>
        <v>нд</v>
      </c>
      <c r="AK90" s="51" t="s">
        <v>197</v>
      </c>
      <c r="AL90" s="51" t="s">
        <v>197</v>
      </c>
      <c r="AM90" s="51" t="s">
        <v>197</v>
      </c>
      <c r="AN90" s="51" t="s">
        <v>197</v>
      </c>
      <c r="AO90" s="37" t="str">
        <f t="shared" si="438"/>
        <v>нд</v>
      </c>
      <c r="AP90" s="51" t="s">
        <v>197</v>
      </c>
      <c r="AQ90" s="51" t="s">
        <v>197</v>
      </c>
      <c r="AR90" s="51" t="s">
        <v>197</v>
      </c>
      <c r="AS90" s="51" t="s">
        <v>197</v>
      </c>
      <c r="AT90" s="37" t="str">
        <f t="shared" si="439"/>
        <v>нд</v>
      </c>
      <c r="AU90" s="51" t="s">
        <v>197</v>
      </c>
      <c r="AV90" s="51" t="s">
        <v>197</v>
      </c>
      <c r="AW90" s="51" t="s">
        <v>197</v>
      </c>
      <c r="AX90" s="51" t="s">
        <v>197</v>
      </c>
      <c r="AY90" s="37" t="str">
        <f t="shared" si="440"/>
        <v>нд</v>
      </c>
      <c r="AZ90" s="51" t="s">
        <v>197</v>
      </c>
      <c r="BA90" s="51" t="s">
        <v>197</v>
      </c>
      <c r="BB90" s="51" t="s">
        <v>197</v>
      </c>
      <c r="BC90" s="77" t="s">
        <v>197</v>
      </c>
    </row>
    <row r="91" spans="1:55" ht="47.25">
      <c r="A91" s="121" t="s">
        <v>288</v>
      </c>
      <c r="B91" s="6" t="s">
        <v>440</v>
      </c>
      <c r="C91" s="99" t="s">
        <v>117</v>
      </c>
      <c r="D91" s="37" t="s">
        <v>197</v>
      </c>
      <c r="E91" s="76" t="str">
        <f t="shared" si="426"/>
        <v>нд</v>
      </c>
      <c r="F91" s="56" t="str">
        <f t="shared" si="427"/>
        <v>нд</v>
      </c>
      <c r="G91" s="56" t="str">
        <f t="shared" si="427"/>
        <v>нд</v>
      </c>
      <c r="H91" s="56" t="str">
        <f t="shared" si="427"/>
        <v>нд</v>
      </c>
      <c r="I91" s="56" t="str">
        <f t="shared" si="427"/>
        <v>нд</v>
      </c>
      <c r="J91" s="37" t="str">
        <f t="shared" si="441"/>
        <v>нд</v>
      </c>
      <c r="K91" s="51" t="s">
        <v>197</v>
      </c>
      <c r="L91" s="51" t="s">
        <v>197</v>
      </c>
      <c r="M91" s="51" t="s">
        <v>197</v>
      </c>
      <c r="N91" s="51" t="s">
        <v>197</v>
      </c>
      <c r="O91" s="37" t="str">
        <f t="shared" si="429"/>
        <v>нд</v>
      </c>
      <c r="P91" s="51" t="s">
        <v>197</v>
      </c>
      <c r="Q91" s="51" t="s">
        <v>197</v>
      </c>
      <c r="R91" s="51" t="s">
        <v>197</v>
      </c>
      <c r="S91" s="51" t="s">
        <v>197</v>
      </c>
      <c r="T91" s="37" t="str">
        <f t="shared" si="430"/>
        <v>нд</v>
      </c>
      <c r="U91" s="51" t="s">
        <v>197</v>
      </c>
      <c r="V91" s="51" t="s">
        <v>197</v>
      </c>
      <c r="W91" s="51" t="s">
        <v>197</v>
      </c>
      <c r="X91" s="51" t="s">
        <v>197</v>
      </c>
      <c r="Y91" s="37" t="str">
        <f t="shared" si="431"/>
        <v>нд</v>
      </c>
      <c r="Z91" s="51" t="s">
        <v>197</v>
      </c>
      <c r="AA91" s="51" t="s">
        <v>197</v>
      </c>
      <c r="AB91" s="51" t="s">
        <v>197</v>
      </c>
      <c r="AC91" s="77" t="s">
        <v>197</v>
      </c>
      <c r="AD91" s="37" t="s">
        <v>197</v>
      </c>
      <c r="AE91" s="76" t="str">
        <f t="shared" si="432"/>
        <v>нд</v>
      </c>
      <c r="AF91" s="56" t="str">
        <f t="shared" si="433"/>
        <v>нд</v>
      </c>
      <c r="AG91" s="56" t="str">
        <f t="shared" si="434"/>
        <v>нд</v>
      </c>
      <c r="AH91" s="56" t="str">
        <f t="shared" si="435"/>
        <v>нд</v>
      </c>
      <c r="AI91" s="56" t="str">
        <f t="shared" si="436"/>
        <v>нд</v>
      </c>
      <c r="AJ91" s="37" t="str">
        <f t="shared" si="437"/>
        <v>нд</v>
      </c>
      <c r="AK91" s="51" t="s">
        <v>197</v>
      </c>
      <c r="AL91" s="51" t="s">
        <v>197</v>
      </c>
      <c r="AM91" s="51" t="s">
        <v>197</v>
      </c>
      <c r="AN91" s="51" t="s">
        <v>197</v>
      </c>
      <c r="AO91" s="37" t="str">
        <f t="shared" si="438"/>
        <v>нд</v>
      </c>
      <c r="AP91" s="51" t="s">
        <v>197</v>
      </c>
      <c r="AQ91" s="51" t="s">
        <v>197</v>
      </c>
      <c r="AR91" s="51" t="s">
        <v>197</v>
      </c>
      <c r="AS91" s="51" t="s">
        <v>197</v>
      </c>
      <c r="AT91" s="37" t="str">
        <f t="shared" si="439"/>
        <v>нд</v>
      </c>
      <c r="AU91" s="51" t="s">
        <v>197</v>
      </c>
      <c r="AV91" s="51" t="s">
        <v>197</v>
      </c>
      <c r="AW91" s="51" t="s">
        <v>197</v>
      </c>
      <c r="AX91" s="51" t="s">
        <v>197</v>
      </c>
      <c r="AY91" s="37" t="str">
        <f t="shared" si="440"/>
        <v>нд</v>
      </c>
      <c r="AZ91" s="51" t="s">
        <v>197</v>
      </c>
      <c r="BA91" s="51" t="s">
        <v>197</v>
      </c>
      <c r="BB91" s="51" t="s">
        <v>197</v>
      </c>
      <c r="BC91" s="77" t="s">
        <v>197</v>
      </c>
    </row>
    <row r="92" spans="1:55" ht="47.25">
      <c r="A92" s="121" t="s">
        <v>289</v>
      </c>
      <c r="B92" s="9" t="s">
        <v>473</v>
      </c>
      <c r="C92" s="100" t="s">
        <v>474</v>
      </c>
      <c r="D92" s="51" t="s">
        <v>197</v>
      </c>
      <c r="E92" s="76" t="str">
        <f t="shared" si="426"/>
        <v>нд</v>
      </c>
      <c r="F92" s="56" t="str">
        <f t="shared" si="427"/>
        <v>нд</v>
      </c>
      <c r="G92" s="56" t="str">
        <f t="shared" si="427"/>
        <v>нд</v>
      </c>
      <c r="H92" s="56" t="str">
        <f t="shared" si="427"/>
        <v>нд</v>
      </c>
      <c r="I92" s="56" t="str">
        <f t="shared" si="427"/>
        <v>нд</v>
      </c>
      <c r="J92" s="37" t="str">
        <f t="shared" si="441"/>
        <v>нд</v>
      </c>
      <c r="K92" s="51" t="s">
        <v>197</v>
      </c>
      <c r="L92" s="51" t="s">
        <v>197</v>
      </c>
      <c r="M92" s="51" t="s">
        <v>197</v>
      </c>
      <c r="N92" s="51" t="s">
        <v>197</v>
      </c>
      <c r="O92" s="37" t="str">
        <f t="shared" si="429"/>
        <v>нд</v>
      </c>
      <c r="P92" s="51" t="s">
        <v>197</v>
      </c>
      <c r="Q92" s="51" t="s">
        <v>197</v>
      </c>
      <c r="R92" s="51" t="s">
        <v>197</v>
      </c>
      <c r="S92" s="51" t="s">
        <v>197</v>
      </c>
      <c r="T92" s="37" t="str">
        <f t="shared" si="430"/>
        <v>нд</v>
      </c>
      <c r="U92" s="51" t="s">
        <v>197</v>
      </c>
      <c r="V92" s="51" t="s">
        <v>197</v>
      </c>
      <c r="W92" s="51" t="s">
        <v>197</v>
      </c>
      <c r="X92" s="51" t="s">
        <v>197</v>
      </c>
      <c r="Y92" s="37" t="str">
        <f t="shared" si="431"/>
        <v>нд</v>
      </c>
      <c r="Z92" s="51" t="s">
        <v>197</v>
      </c>
      <c r="AA92" s="51" t="s">
        <v>197</v>
      </c>
      <c r="AB92" s="51" t="s">
        <v>197</v>
      </c>
      <c r="AC92" s="77" t="s">
        <v>197</v>
      </c>
      <c r="AD92" s="51" t="s">
        <v>197</v>
      </c>
      <c r="AE92" s="76" t="str">
        <f t="shared" si="432"/>
        <v>нд</v>
      </c>
      <c r="AF92" s="56" t="str">
        <f t="shared" si="433"/>
        <v>нд</v>
      </c>
      <c r="AG92" s="56" t="str">
        <f t="shared" si="434"/>
        <v>нд</v>
      </c>
      <c r="AH92" s="56" t="str">
        <f t="shared" si="435"/>
        <v>нд</v>
      </c>
      <c r="AI92" s="56" t="str">
        <f t="shared" si="436"/>
        <v>нд</v>
      </c>
      <c r="AJ92" s="37" t="str">
        <f t="shared" si="437"/>
        <v>нд</v>
      </c>
      <c r="AK92" s="51" t="s">
        <v>197</v>
      </c>
      <c r="AL92" s="51" t="s">
        <v>197</v>
      </c>
      <c r="AM92" s="51" t="s">
        <v>197</v>
      </c>
      <c r="AN92" s="51" t="s">
        <v>197</v>
      </c>
      <c r="AO92" s="37" t="str">
        <f t="shared" si="438"/>
        <v>нд</v>
      </c>
      <c r="AP92" s="51" t="s">
        <v>197</v>
      </c>
      <c r="AQ92" s="51" t="s">
        <v>197</v>
      </c>
      <c r="AR92" s="51" t="s">
        <v>197</v>
      </c>
      <c r="AS92" s="51" t="s">
        <v>197</v>
      </c>
      <c r="AT92" s="37" t="str">
        <f t="shared" si="439"/>
        <v>нд</v>
      </c>
      <c r="AU92" s="51" t="s">
        <v>197</v>
      </c>
      <c r="AV92" s="51" t="s">
        <v>197</v>
      </c>
      <c r="AW92" s="51" t="s">
        <v>197</v>
      </c>
      <c r="AX92" s="51" t="s">
        <v>197</v>
      </c>
      <c r="AY92" s="37" t="str">
        <f t="shared" si="440"/>
        <v>нд</v>
      </c>
      <c r="AZ92" s="51" t="s">
        <v>197</v>
      </c>
      <c r="BA92" s="51" t="s">
        <v>197</v>
      </c>
      <c r="BB92" s="51" t="s">
        <v>197</v>
      </c>
      <c r="BC92" s="77" t="s">
        <v>197</v>
      </c>
    </row>
    <row r="93" spans="1:55" ht="47.25">
      <c r="A93" s="121" t="s">
        <v>290</v>
      </c>
      <c r="B93" s="6" t="s">
        <v>441</v>
      </c>
      <c r="C93" s="99" t="s">
        <v>118</v>
      </c>
      <c r="D93" s="37" t="s">
        <v>197</v>
      </c>
      <c r="E93" s="76" t="str">
        <f t="shared" si="426"/>
        <v>нд</v>
      </c>
      <c r="F93" s="56" t="str">
        <f t="shared" si="427"/>
        <v>нд</v>
      </c>
      <c r="G93" s="56" t="str">
        <f t="shared" si="427"/>
        <v>нд</v>
      </c>
      <c r="H93" s="56" t="str">
        <f t="shared" si="427"/>
        <v>нд</v>
      </c>
      <c r="I93" s="56" t="str">
        <f t="shared" si="427"/>
        <v>нд</v>
      </c>
      <c r="J93" s="37" t="str">
        <f t="shared" si="441"/>
        <v>нд</v>
      </c>
      <c r="K93" s="51" t="s">
        <v>197</v>
      </c>
      <c r="L93" s="51" t="s">
        <v>197</v>
      </c>
      <c r="M93" s="51" t="s">
        <v>197</v>
      </c>
      <c r="N93" s="51" t="s">
        <v>197</v>
      </c>
      <c r="O93" s="37" t="str">
        <f t="shared" si="429"/>
        <v>нд</v>
      </c>
      <c r="P93" s="51" t="s">
        <v>197</v>
      </c>
      <c r="Q93" s="51" t="s">
        <v>197</v>
      </c>
      <c r="R93" s="51" t="s">
        <v>197</v>
      </c>
      <c r="S93" s="51" t="s">
        <v>197</v>
      </c>
      <c r="T93" s="37" t="str">
        <f t="shared" si="430"/>
        <v>нд</v>
      </c>
      <c r="U93" s="51" t="s">
        <v>197</v>
      </c>
      <c r="V93" s="51" t="s">
        <v>197</v>
      </c>
      <c r="W93" s="51" t="s">
        <v>197</v>
      </c>
      <c r="X93" s="51" t="s">
        <v>197</v>
      </c>
      <c r="Y93" s="37" t="str">
        <f t="shared" si="431"/>
        <v>нд</v>
      </c>
      <c r="Z93" s="51" t="s">
        <v>197</v>
      </c>
      <c r="AA93" s="51" t="s">
        <v>197</v>
      </c>
      <c r="AB93" s="51" t="s">
        <v>197</v>
      </c>
      <c r="AC93" s="77" t="s">
        <v>197</v>
      </c>
      <c r="AD93" s="51" t="s">
        <v>197</v>
      </c>
      <c r="AE93" s="76" t="str">
        <f t="shared" si="432"/>
        <v>нд</v>
      </c>
      <c r="AF93" s="56" t="str">
        <f t="shared" si="433"/>
        <v>нд</v>
      </c>
      <c r="AG93" s="56" t="str">
        <f t="shared" si="434"/>
        <v>нд</v>
      </c>
      <c r="AH93" s="56" t="str">
        <f t="shared" si="435"/>
        <v>нд</v>
      </c>
      <c r="AI93" s="56" t="str">
        <f t="shared" si="436"/>
        <v>нд</v>
      </c>
      <c r="AJ93" s="37" t="str">
        <f t="shared" si="437"/>
        <v>нд</v>
      </c>
      <c r="AK93" s="51" t="s">
        <v>197</v>
      </c>
      <c r="AL93" s="51" t="s">
        <v>197</v>
      </c>
      <c r="AM93" s="51" t="s">
        <v>197</v>
      </c>
      <c r="AN93" s="51" t="s">
        <v>197</v>
      </c>
      <c r="AO93" s="37" t="str">
        <f t="shared" si="438"/>
        <v>нд</v>
      </c>
      <c r="AP93" s="51" t="s">
        <v>197</v>
      </c>
      <c r="AQ93" s="51" t="s">
        <v>197</v>
      </c>
      <c r="AR93" s="51" t="s">
        <v>197</v>
      </c>
      <c r="AS93" s="51" t="s">
        <v>197</v>
      </c>
      <c r="AT93" s="37" t="str">
        <f t="shared" si="439"/>
        <v>нд</v>
      </c>
      <c r="AU93" s="51" t="s">
        <v>197</v>
      </c>
      <c r="AV93" s="51" t="s">
        <v>197</v>
      </c>
      <c r="AW93" s="51" t="s">
        <v>197</v>
      </c>
      <c r="AX93" s="51" t="s">
        <v>197</v>
      </c>
      <c r="AY93" s="37" t="str">
        <f t="shared" si="440"/>
        <v>нд</v>
      </c>
      <c r="AZ93" s="51" t="s">
        <v>197</v>
      </c>
      <c r="BA93" s="51" t="s">
        <v>197</v>
      </c>
      <c r="BB93" s="51" t="s">
        <v>197</v>
      </c>
      <c r="BC93" s="77" t="s">
        <v>197</v>
      </c>
    </row>
    <row r="94" spans="1:55" ht="47.25">
      <c r="A94" s="121" t="s">
        <v>291</v>
      </c>
      <c r="B94" s="6" t="s">
        <v>442</v>
      </c>
      <c r="C94" s="99" t="s">
        <v>119</v>
      </c>
      <c r="D94" s="37" t="s">
        <v>197</v>
      </c>
      <c r="E94" s="76" t="str">
        <f t="shared" si="426"/>
        <v>нд</v>
      </c>
      <c r="F94" s="56" t="str">
        <f t="shared" si="427"/>
        <v>нд</v>
      </c>
      <c r="G94" s="56" t="str">
        <f t="shared" si="427"/>
        <v>нд</v>
      </c>
      <c r="H94" s="56" t="str">
        <f t="shared" si="427"/>
        <v>нд</v>
      </c>
      <c r="I94" s="56" t="str">
        <f t="shared" si="427"/>
        <v>нд</v>
      </c>
      <c r="J94" s="37" t="str">
        <f t="shared" si="441"/>
        <v>нд</v>
      </c>
      <c r="K94" s="51" t="s">
        <v>197</v>
      </c>
      <c r="L94" s="51" t="s">
        <v>197</v>
      </c>
      <c r="M94" s="51" t="s">
        <v>197</v>
      </c>
      <c r="N94" s="51" t="s">
        <v>197</v>
      </c>
      <c r="O94" s="37" t="str">
        <f t="shared" si="429"/>
        <v>нд</v>
      </c>
      <c r="P94" s="51" t="s">
        <v>197</v>
      </c>
      <c r="Q94" s="51" t="s">
        <v>197</v>
      </c>
      <c r="R94" s="51" t="s">
        <v>197</v>
      </c>
      <c r="S94" s="51" t="s">
        <v>197</v>
      </c>
      <c r="T94" s="37" t="str">
        <f t="shared" si="430"/>
        <v>нд</v>
      </c>
      <c r="U94" s="51" t="s">
        <v>197</v>
      </c>
      <c r="V94" s="51" t="s">
        <v>197</v>
      </c>
      <c r="W94" s="51" t="s">
        <v>197</v>
      </c>
      <c r="X94" s="51" t="s">
        <v>197</v>
      </c>
      <c r="Y94" s="37" t="str">
        <f t="shared" si="431"/>
        <v>нд</v>
      </c>
      <c r="Z94" s="51" t="s">
        <v>197</v>
      </c>
      <c r="AA94" s="51" t="s">
        <v>197</v>
      </c>
      <c r="AB94" s="51" t="s">
        <v>197</v>
      </c>
      <c r="AC94" s="77" t="s">
        <v>197</v>
      </c>
      <c r="AD94" s="51" t="s">
        <v>197</v>
      </c>
      <c r="AE94" s="76" t="str">
        <f t="shared" si="432"/>
        <v>нд</v>
      </c>
      <c r="AF94" s="56" t="str">
        <f t="shared" si="433"/>
        <v>нд</v>
      </c>
      <c r="AG94" s="56" t="str">
        <f t="shared" si="434"/>
        <v>нд</v>
      </c>
      <c r="AH94" s="56" t="str">
        <f t="shared" si="435"/>
        <v>нд</v>
      </c>
      <c r="AI94" s="56" t="str">
        <f t="shared" si="436"/>
        <v>нд</v>
      </c>
      <c r="AJ94" s="37" t="str">
        <f t="shared" si="437"/>
        <v>нд</v>
      </c>
      <c r="AK94" s="51" t="s">
        <v>197</v>
      </c>
      <c r="AL94" s="51" t="s">
        <v>197</v>
      </c>
      <c r="AM94" s="51" t="s">
        <v>197</v>
      </c>
      <c r="AN94" s="51" t="s">
        <v>197</v>
      </c>
      <c r="AO94" s="37" t="str">
        <f t="shared" si="438"/>
        <v>нд</v>
      </c>
      <c r="AP94" s="51" t="s">
        <v>197</v>
      </c>
      <c r="AQ94" s="51" t="s">
        <v>197</v>
      </c>
      <c r="AR94" s="51" t="s">
        <v>197</v>
      </c>
      <c r="AS94" s="51" t="s">
        <v>197</v>
      </c>
      <c r="AT94" s="37" t="str">
        <f t="shared" si="439"/>
        <v>нд</v>
      </c>
      <c r="AU94" s="51" t="s">
        <v>197</v>
      </c>
      <c r="AV94" s="51" t="s">
        <v>197</v>
      </c>
      <c r="AW94" s="51" t="s">
        <v>197</v>
      </c>
      <c r="AX94" s="51" t="s">
        <v>197</v>
      </c>
      <c r="AY94" s="37" t="str">
        <f t="shared" si="440"/>
        <v>нд</v>
      </c>
      <c r="AZ94" s="51" t="s">
        <v>197</v>
      </c>
      <c r="BA94" s="51" t="s">
        <v>197</v>
      </c>
      <c r="BB94" s="51" t="s">
        <v>197</v>
      </c>
      <c r="BC94" s="77" t="s">
        <v>197</v>
      </c>
    </row>
    <row r="95" spans="1:55" ht="31.5" customHeight="1">
      <c r="A95" s="121" t="s">
        <v>292</v>
      </c>
      <c r="B95" s="6" t="s">
        <v>443</v>
      </c>
      <c r="C95" s="99" t="s">
        <v>120</v>
      </c>
      <c r="D95" s="37" t="s">
        <v>197</v>
      </c>
      <c r="E95" s="76" t="str">
        <f t="shared" si="426"/>
        <v>нд</v>
      </c>
      <c r="F95" s="56" t="str">
        <f t="shared" si="427"/>
        <v>нд</v>
      </c>
      <c r="G95" s="56" t="str">
        <f t="shared" si="427"/>
        <v>нд</v>
      </c>
      <c r="H95" s="56" t="str">
        <f t="shared" si="427"/>
        <v>нд</v>
      </c>
      <c r="I95" s="56" t="str">
        <f t="shared" si="427"/>
        <v>нд</v>
      </c>
      <c r="J95" s="37" t="str">
        <f t="shared" si="441"/>
        <v>нд</v>
      </c>
      <c r="K95" s="51" t="s">
        <v>197</v>
      </c>
      <c r="L95" s="51" t="s">
        <v>197</v>
      </c>
      <c r="M95" s="51" t="s">
        <v>197</v>
      </c>
      <c r="N95" s="51" t="s">
        <v>197</v>
      </c>
      <c r="O95" s="37" t="str">
        <f t="shared" si="429"/>
        <v>нд</v>
      </c>
      <c r="P95" s="51" t="s">
        <v>197</v>
      </c>
      <c r="Q95" s="51" t="s">
        <v>197</v>
      </c>
      <c r="R95" s="51" t="s">
        <v>197</v>
      </c>
      <c r="S95" s="51" t="s">
        <v>197</v>
      </c>
      <c r="T95" s="37" t="str">
        <f t="shared" si="430"/>
        <v>нд</v>
      </c>
      <c r="U95" s="51" t="s">
        <v>197</v>
      </c>
      <c r="V95" s="51" t="s">
        <v>197</v>
      </c>
      <c r="W95" s="51" t="s">
        <v>197</v>
      </c>
      <c r="X95" s="51" t="s">
        <v>197</v>
      </c>
      <c r="Y95" s="37" t="str">
        <f t="shared" si="431"/>
        <v>нд</v>
      </c>
      <c r="Z95" s="51" t="s">
        <v>197</v>
      </c>
      <c r="AA95" s="51" t="s">
        <v>197</v>
      </c>
      <c r="AB95" s="51" t="s">
        <v>197</v>
      </c>
      <c r="AC95" s="77" t="s">
        <v>197</v>
      </c>
      <c r="AD95" s="51" t="s">
        <v>197</v>
      </c>
      <c r="AE95" s="76" t="str">
        <f t="shared" si="432"/>
        <v>нд</v>
      </c>
      <c r="AF95" s="56" t="str">
        <f t="shared" si="433"/>
        <v>нд</v>
      </c>
      <c r="AG95" s="56" t="str">
        <f t="shared" si="434"/>
        <v>нд</v>
      </c>
      <c r="AH95" s="56" t="str">
        <f t="shared" si="435"/>
        <v>нд</v>
      </c>
      <c r="AI95" s="56" t="str">
        <f t="shared" si="436"/>
        <v>нд</v>
      </c>
      <c r="AJ95" s="37" t="str">
        <f t="shared" si="437"/>
        <v>нд</v>
      </c>
      <c r="AK95" s="51" t="s">
        <v>197</v>
      </c>
      <c r="AL95" s="51" t="s">
        <v>197</v>
      </c>
      <c r="AM95" s="51" t="s">
        <v>197</v>
      </c>
      <c r="AN95" s="51" t="s">
        <v>197</v>
      </c>
      <c r="AO95" s="37" t="str">
        <f t="shared" si="438"/>
        <v>нд</v>
      </c>
      <c r="AP95" s="51" t="s">
        <v>197</v>
      </c>
      <c r="AQ95" s="51" t="s">
        <v>197</v>
      </c>
      <c r="AR95" s="51" t="s">
        <v>197</v>
      </c>
      <c r="AS95" s="51" t="s">
        <v>197</v>
      </c>
      <c r="AT95" s="37" t="str">
        <f t="shared" si="439"/>
        <v>нд</v>
      </c>
      <c r="AU95" s="51" t="s">
        <v>197</v>
      </c>
      <c r="AV95" s="51" t="s">
        <v>197</v>
      </c>
      <c r="AW95" s="51" t="s">
        <v>197</v>
      </c>
      <c r="AX95" s="51" t="s">
        <v>197</v>
      </c>
      <c r="AY95" s="37" t="str">
        <f t="shared" si="440"/>
        <v>нд</v>
      </c>
      <c r="AZ95" s="51" t="s">
        <v>197</v>
      </c>
      <c r="BA95" s="51" t="s">
        <v>197</v>
      </c>
      <c r="BB95" s="51" t="s">
        <v>197</v>
      </c>
      <c r="BC95" s="77" t="s">
        <v>197</v>
      </c>
    </row>
    <row r="96" spans="1:55" ht="47.25">
      <c r="A96" s="121" t="s">
        <v>293</v>
      </c>
      <c r="B96" s="6" t="s">
        <v>444</v>
      </c>
      <c r="C96" s="99" t="s">
        <v>121</v>
      </c>
      <c r="D96" s="37" t="s">
        <v>197</v>
      </c>
      <c r="E96" s="76" t="str">
        <f t="shared" si="426"/>
        <v>нд</v>
      </c>
      <c r="F96" s="56" t="str">
        <f t="shared" si="427"/>
        <v>нд</v>
      </c>
      <c r="G96" s="56" t="str">
        <f t="shared" si="427"/>
        <v>нд</v>
      </c>
      <c r="H96" s="56" t="str">
        <f t="shared" si="427"/>
        <v>нд</v>
      </c>
      <c r="I96" s="56" t="str">
        <f t="shared" si="427"/>
        <v>нд</v>
      </c>
      <c r="J96" s="37" t="str">
        <f t="shared" si="441"/>
        <v>нд</v>
      </c>
      <c r="K96" s="51" t="s">
        <v>197</v>
      </c>
      <c r="L96" s="51" t="s">
        <v>197</v>
      </c>
      <c r="M96" s="51" t="s">
        <v>197</v>
      </c>
      <c r="N96" s="51" t="s">
        <v>197</v>
      </c>
      <c r="O96" s="37" t="str">
        <f t="shared" si="429"/>
        <v>нд</v>
      </c>
      <c r="P96" s="51" t="s">
        <v>197</v>
      </c>
      <c r="Q96" s="51" t="s">
        <v>197</v>
      </c>
      <c r="R96" s="51" t="s">
        <v>197</v>
      </c>
      <c r="S96" s="51" t="s">
        <v>197</v>
      </c>
      <c r="T96" s="37" t="str">
        <f t="shared" si="430"/>
        <v>нд</v>
      </c>
      <c r="U96" s="51" t="s">
        <v>197</v>
      </c>
      <c r="V96" s="51" t="s">
        <v>197</v>
      </c>
      <c r="W96" s="51" t="s">
        <v>197</v>
      </c>
      <c r="X96" s="51" t="s">
        <v>197</v>
      </c>
      <c r="Y96" s="37" t="str">
        <f t="shared" si="431"/>
        <v>нд</v>
      </c>
      <c r="Z96" s="51" t="s">
        <v>197</v>
      </c>
      <c r="AA96" s="51" t="s">
        <v>197</v>
      </c>
      <c r="AB96" s="51" t="s">
        <v>197</v>
      </c>
      <c r="AC96" s="77" t="s">
        <v>197</v>
      </c>
      <c r="AD96" s="51" t="s">
        <v>197</v>
      </c>
      <c r="AE96" s="76" t="str">
        <f t="shared" si="432"/>
        <v>нд</v>
      </c>
      <c r="AF96" s="56" t="str">
        <f t="shared" si="433"/>
        <v>нд</v>
      </c>
      <c r="AG96" s="56" t="str">
        <f t="shared" si="434"/>
        <v>нд</v>
      </c>
      <c r="AH96" s="56" t="str">
        <f t="shared" si="435"/>
        <v>нд</v>
      </c>
      <c r="AI96" s="56" t="str">
        <f t="shared" si="436"/>
        <v>нд</v>
      </c>
      <c r="AJ96" s="37" t="str">
        <f t="shared" si="437"/>
        <v>нд</v>
      </c>
      <c r="AK96" s="51" t="s">
        <v>197</v>
      </c>
      <c r="AL96" s="51" t="s">
        <v>197</v>
      </c>
      <c r="AM96" s="51" t="s">
        <v>197</v>
      </c>
      <c r="AN96" s="51" t="s">
        <v>197</v>
      </c>
      <c r="AO96" s="37" t="str">
        <f t="shared" si="438"/>
        <v>нд</v>
      </c>
      <c r="AP96" s="51" t="s">
        <v>197</v>
      </c>
      <c r="AQ96" s="51" t="s">
        <v>197</v>
      </c>
      <c r="AR96" s="51" t="s">
        <v>197</v>
      </c>
      <c r="AS96" s="51" t="s">
        <v>197</v>
      </c>
      <c r="AT96" s="37" t="str">
        <f t="shared" si="439"/>
        <v>нд</v>
      </c>
      <c r="AU96" s="51" t="s">
        <v>197</v>
      </c>
      <c r="AV96" s="51" t="s">
        <v>197</v>
      </c>
      <c r="AW96" s="51" t="s">
        <v>197</v>
      </c>
      <c r="AX96" s="51" t="s">
        <v>197</v>
      </c>
      <c r="AY96" s="37" t="str">
        <f t="shared" si="440"/>
        <v>нд</v>
      </c>
      <c r="AZ96" s="51" t="s">
        <v>197</v>
      </c>
      <c r="BA96" s="51" t="s">
        <v>197</v>
      </c>
      <c r="BB96" s="51" t="s">
        <v>197</v>
      </c>
      <c r="BC96" s="77" t="s">
        <v>197</v>
      </c>
    </row>
    <row r="97" spans="1:55" ht="31.5">
      <c r="A97" s="121" t="s">
        <v>294</v>
      </c>
      <c r="B97" s="6" t="s">
        <v>475</v>
      </c>
      <c r="C97" s="99" t="s">
        <v>122</v>
      </c>
      <c r="D97" s="37" t="s">
        <v>197</v>
      </c>
      <c r="E97" s="76" t="str">
        <f t="shared" si="426"/>
        <v>нд</v>
      </c>
      <c r="F97" s="56" t="str">
        <f t="shared" si="427"/>
        <v>нд</v>
      </c>
      <c r="G97" s="56" t="str">
        <f t="shared" si="427"/>
        <v>нд</v>
      </c>
      <c r="H97" s="56" t="str">
        <f t="shared" si="427"/>
        <v>нд</v>
      </c>
      <c r="I97" s="56" t="str">
        <f t="shared" si="427"/>
        <v>нд</v>
      </c>
      <c r="J97" s="37" t="str">
        <f t="shared" si="441"/>
        <v>нд</v>
      </c>
      <c r="K97" s="51" t="s">
        <v>197</v>
      </c>
      <c r="L97" s="51" t="s">
        <v>197</v>
      </c>
      <c r="M97" s="51" t="s">
        <v>197</v>
      </c>
      <c r="N97" s="51" t="s">
        <v>197</v>
      </c>
      <c r="O97" s="37" t="str">
        <f t="shared" si="429"/>
        <v>нд</v>
      </c>
      <c r="P97" s="51" t="s">
        <v>197</v>
      </c>
      <c r="Q97" s="51" t="s">
        <v>197</v>
      </c>
      <c r="R97" s="51" t="s">
        <v>197</v>
      </c>
      <c r="S97" s="51" t="s">
        <v>197</v>
      </c>
      <c r="T97" s="37" t="str">
        <f t="shared" si="430"/>
        <v>нд</v>
      </c>
      <c r="U97" s="51" t="s">
        <v>197</v>
      </c>
      <c r="V97" s="51" t="s">
        <v>197</v>
      </c>
      <c r="W97" s="51" t="s">
        <v>197</v>
      </c>
      <c r="X97" s="51" t="s">
        <v>197</v>
      </c>
      <c r="Y97" s="37" t="str">
        <f t="shared" si="431"/>
        <v>нд</v>
      </c>
      <c r="Z97" s="51" t="s">
        <v>197</v>
      </c>
      <c r="AA97" s="51" t="s">
        <v>197</v>
      </c>
      <c r="AB97" s="51" t="s">
        <v>197</v>
      </c>
      <c r="AC97" s="77" t="s">
        <v>197</v>
      </c>
      <c r="AD97" s="51" t="s">
        <v>197</v>
      </c>
      <c r="AE97" s="76" t="str">
        <f t="shared" si="432"/>
        <v>нд</v>
      </c>
      <c r="AF97" s="56" t="str">
        <f t="shared" si="433"/>
        <v>нд</v>
      </c>
      <c r="AG97" s="56" t="str">
        <f t="shared" si="434"/>
        <v>нд</v>
      </c>
      <c r="AH97" s="56" t="str">
        <f t="shared" si="435"/>
        <v>нд</v>
      </c>
      <c r="AI97" s="56" t="str">
        <f t="shared" si="436"/>
        <v>нд</v>
      </c>
      <c r="AJ97" s="37" t="str">
        <f t="shared" si="437"/>
        <v>нд</v>
      </c>
      <c r="AK97" s="51" t="s">
        <v>197</v>
      </c>
      <c r="AL97" s="51" t="s">
        <v>197</v>
      </c>
      <c r="AM97" s="51" t="s">
        <v>197</v>
      </c>
      <c r="AN97" s="51" t="s">
        <v>197</v>
      </c>
      <c r="AO97" s="37" t="str">
        <f t="shared" si="438"/>
        <v>нд</v>
      </c>
      <c r="AP97" s="51" t="s">
        <v>197</v>
      </c>
      <c r="AQ97" s="51" t="s">
        <v>197</v>
      </c>
      <c r="AR97" s="51" t="s">
        <v>197</v>
      </c>
      <c r="AS97" s="51" t="s">
        <v>197</v>
      </c>
      <c r="AT97" s="37" t="str">
        <f t="shared" si="439"/>
        <v>нд</v>
      </c>
      <c r="AU97" s="51" t="s">
        <v>197</v>
      </c>
      <c r="AV97" s="51" t="s">
        <v>197</v>
      </c>
      <c r="AW97" s="51" t="s">
        <v>197</v>
      </c>
      <c r="AX97" s="51" t="s">
        <v>197</v>
      </c>
      <c r="AY97" s="37" t="str">
        <f t="shared" si="440"/>
        <v>нд</v>
      </c>
      <c r="AZ97" s="51" t="s">
        <v>197</v>
      </c>
      <c r="BA97" s="51" t="s">
        <v>197</v>
      </c>
      <c r="BB97" s="51" t="s">
        <v>197</v>
      </c>
      <c r="BC97" s="77" t="s">
        <v>197</v>
      </c>
    </row>
    <row r="98" spans="1:55" ht="31.5">
      <c r="A98" s="121" t="s">
        <v>295</v>
      </c>
      <c r="B98" s="9" t="s">
        <v>445</v>
      </c>
      <c r="C98" s="99" t="s">
        <v>123</v>
      </c>
      <c r="D98" s="141" t="s">
        <v>197</v>
      </c>
      <c r="E98" s="76" t="str">
        <f t="shared" si="426"/>
        <v>нд</v>
      </c>
      <c r="F98" s="56" t="str">
        <f t="shared" si="427"/>
        <v>нд</v>
      </c>
      <c r="G98" s="56" t="str">
        <f t="shared" si="427"/>
        <v>нд</v>
      </c>
      <c r="H98" s="56" t="str">
        <f t="shared" si="427"/>
        <v>нд</v>
      </c>
      <c r="I98" s="56" t="str">
        <f t="shared" si="427"/>
        <v>нд</v>
      </c>
      <c r="J98" s="37" t="str">
        <f t="shared" si="441"/>
        <v>нд</v>
      </c>
      <c r="K98" s="51" t="s">
        <v>197</v>
      </c>
      <c r="L98" s="51" t="s">
        <v>197</v>
      </c>
      <c r="M98" s="51" t="s">
        <v>197</v>
      </c>
      <c r="N98" s="51" t="s">
        <v>197</v>
      </c>
      <c r="O98" s="37" t="str">
        <f t="shared" si="429"/>
        <v>нд</v>
      </c>
      <c r="P98" s="51" t="s">
        <v>197</v>
      </c>
      <c r="Q98" s="51" t="s">
        <v>197</v>
      </c>
      <c r="R98" s="51" t="s">
        <v>197</v>
      </c>
      <c r="S98" s="51" t="s">
        <v>197</v>
      </c>
      <c r="T98" s="37" t="str">
        <f t="shared" si="430"/>
        <v>нд</v>
      </c>
      <c r="U98" s="51" t="s">
        <v>197</v>
      </c>
      <c r="V98" s="51" t="s">
        <v>197</v>
      </c>
      <c r="W98" s="51" t="s">
        <v>197</v>
      </c>
      <c r="X98" s="51" t="s">
        <v>197</v>
      </c>
      <c r="Y98" s="37" t="str">
        <f t="shared" si="431"/>
        <v>нд</v>
      </c>
      <c r="Z98" s="51" t="s">
        <v>197</v>
      </c>
      <c r="AA98" s="51" t="s">
        <v>197</v>
      </c>
      <c r="AB98" s="51" t="s">
        <v>197</v>
      </c>
      <c r="AC98" s="77" t="s">
        <v>197</v>
      </c>
      <c r="AD98" s="155" t="s">
        <v>197</v>
      </c>
      <c r="AE98" s="76" t="str">
        <f t="shared" si="432"/>
        <v>нд</v>
      </c>
      <c r="AF98" s="56" t="str">
        <f t="shared" si="433"/>
        <v>нд</v>
      </c>
      <c r="AG98" s="56" t="str">
        <f t="shared" si="434"/>
        <v>нд</v>
      </c>
      <c r="AH98" s="56" t="str">
        <f t="shared" si="435"/>
        <v>нд</v>
      </c>
      <c r="AI98" s="56" t="str">
        <f t="shared" si="436"/>
        <v>нд</v>
      </c>
      <c r="AJ98" s="37" t="str">
        <f t="shared" si="437"/>
        <v>нд</v>
      </c>
      <c r="AK98" s="51" t="s">
        <v>197</v>
      </c>
      <c r="AL98" s="51" t="s">
        <v>197</v>
      </c>
      <c r="AM98" s="51" t="s">
        <v>197</v>
      </c>
      <c r="AN98" s="51" t="s">
        <v>197</v>
      </c>
      <c r="AO98" s="37" t="str">
        <f t="shared" si="438"/>
        <v>нд</v>
      </c>
      <c r="AP98" s="51" t="s">
        <v>197</v>
      </c>
      <c r="AQ98" s="51" t="s">
        <v>197</v>
      </c>
      <c r="AR98" s="51" t="s">
        <v>197</v>
      </c>
      <c r="AS98" s="51" t="s">
        <v>197</v>
      </c>
      <c r="AT98" s="37" t="str">
        <f t="shared" si="439"/>
        <v>нд</v>
      </c>
      <c r="AU98" s="51" t="s">
        <v>197</v>
      </c>
      <c r="AV98" s="51" t="s">
        <v>197</v>
      </c>
      <c r="AW98" s="51" t="s">
        <v>197</v>
      </c>
      <c r="AX98" s="51" t="s">
        <v>197</v>
      </c>
      <c r="AY98" s="37" t="str">
        <f t="shared" si="440"/>
        <v>нд</v>
      </c>
      <c r="AZ98" s="51" t="s">
        <v>197</v>
      </c>
      <c r="BA98" s="51" t="s">
        <v>197</v>
      </c>
      <c r="BB98" s="51" t="s">
        <v>197</v>
      </c>
      <c r="BC98" s="77" t="s">
        <v>197</v>
      </c>
    </row>
    <row r="99" spans="1:55" ht="31.5">
      <c r="A99" s="121" t="s">
        <v>296</v>
      </c>
      <c r="B99" s="9" t="s">
        <v>446</v>
      </c>
      <c r="C99" s="99" t="s">
        <v>124</v>
      </c>
      <c r="D99" s="141" t="s">
        <v>197</v>
      </c>
      <c r="E99" s="76" t="str">
        <f t="shared" si="426"/>
        <v>нд</v>
      </c>
      <c r="F99" s="56" t="str">
        <f t="shared" si="427"/>
        <v>нд</v>
      </c>
      <c r="G99" s="56" t="str">
        <f t="shared" si="427"/>
        <v>нд</v>
      </c>
      <c r="H99" s="56" t="str">
        <f t="shared" si="427"/>
        <v>нд</v>
      </c>
      <c r="I99" s="56" t="str">
        <f t="shared" si="427"/>
        <v>нд</v>
      </c>
      <c r="J99" s="37" t="str">
        <f t="shared" si="441"/>
        <v>нд</v>
      </c>
      <c r="K99" s="51" t="s">
        <v>197</v>
      </c>
      <c r="L99" s="51" t="s">
        <v>197</v>
      </c>
      <c r="M99" s="51" t="s">
        <v>197</v>
      </c>
      <c r="N99" s="51" t="s">
        <v>197</v>
      </c>
      <c r="O99" s="37" t="str">
        <f t="shared" si="429"/>
        <v>нд</v>
      </c>
      <c r="P99" s="51" t="s">
        <v>197</v>
      </c>
      <c r="Q99" s="51" t="s">
        <v>197</v>
      </c>
      <c r="R99" s="51" t="s">
        <v>197</v>
      </c>
      <c r="S99" s="51" t="s">
        <v>197</v>
      </c>
      <c r="T99" s="37" t="str">
        <f t="shared" si="430"/>
        <v>нд</v>
      </c>
      <c r="U99" s="51" t="s">
        <v>197</v>
      </c>
      <c r="V99" s="51" t="s">
        <v>197</v>
      </c>
      <c r="W99" s="51" t="s">
        <v>197</v>
      </c>
      <c r="X99" s="51" t="s">
        <v>197</v>
      </c>
      <c r="Y99" s="37" t="str">
        <f t="shared" si="431"/>
        <v>нд</v>
      </c>
      <c r="Z99" s="51" t="s">
        <v>197</v>
      </c>
      <c r="AA99" s="51" t="s">
        <v>197</v>
      </c>
      <c r="AB99" s="51" t="s">
        <v>197</v>
      </c>
      <c r="AC99" s="77" t="s">
        <v>197</v>
      </c>
      <c r="AD99" s="155" t="s">
        <v>197</v>
      </c>
      <c r="AE99" s="76" t="str">
        <f t="shared" si="432"/>
        <v>нд</v>
      </c>
      <c r="AF99" s="56" t="str">
        <f t="shared" si="433"/>
        <v>нд</v>
      </c>
      <c r="AG99" s="56" t="str">
        <f t="shared" si="434"/>
        <v>нд</v>
      </c>
      <c r="AH99" s="56" t="str">
        <f t="shared" si="435"/>
        <v>нд</v>
      </c>
      <c r="AI99" s="56" t="str">
        <f t="shared" si="436"/>
        <v>нд</v>
      </c>
      <c r="AJ99" s="37" t="str">
        <f t="shared" si="437"/>
        <v>нд</v>
      </c>
      <c r="AK99" s="51" t="s">
        <v>197</v>
      </c>
      <c r="AL99" s="51" t="s">
        <v>197</v>
      </c>
      <c r="AM99" s="51" t="s">
        <v>197</v>
      </c>
      <c r="AN99" s="51" t="s">
        <v>197</v>
      </c>
      <c r="AO99" s="37" t="str">
        <f t="shared" si="438"/>
        <v>нд</v>
      </c>
      <c r="AP99" s="51" t="s">
        <v>197</v>
      </c>
      <c r="AQ99" s="51" t="s">
        <v>197</v>
      </c>
      <c r="AR99" s="51" t="s">
        <v>197</v>
      </c>
      <c r="AS99" s="51" t="s">
        <v>197</v>
      </c>
      <c r="AT99" s="37" t="str">
        <f t="shared" si="439"/>
        <v>нд</v>
      </c>
      <c r="AU99" s="51" t="s">
        <v>197</v>
      </c>
      <c r="AV99" s="51" t="s">
        <v>197</v>
      </c>
      <c r="AW99" s="51" t="s">
        <v>197</v>
      </c>
      <c r="AX99" s="51" t="s">
        <v>197</v>
      </c>
      <c r="AY99" s="37" t="str">
        <f t="shared" si="440"/>
        <v>нд</v>
      </c>
      <c r="AZ99" s="51" t="s">
        <v>197</v>
      </c>
      <c r="BA99" s="51" t="s">
        <v>197</v>
      </c>
      <c r="BB99" s="51" t="s">
        <v>197</v>
      </c>
      <c r="BC99" s="77" t="s">
        <v>197</v>
      </c>
    </row>
    <row r="100" spans="1:55" ht="31.5">
      <c r="A100" s="121" t="s">
        <v>297</v>
      </c>
      <c r="B100" s="6" t="s">
        <v>476</v>
      </c>
      <c r="C100" s="99" t="s">
        <v>125</v>
      </c>
      <c r="D100" s="37" t="s">
        <v>197</v>
      </c>
      <c r="E100" s="76" t="str">
        <f t="shared" si="426"/>
        <v>нд</v>
      </c>
      <c r="F100" s="56" t="str">
        <f t="shared" si="427"/>
        <v>нд</v>
      </c>
      <c r="G100" s="56" t="str">
        <f t="shared" si="427"/>
        <v>нд</v>
      </c>
      <c r="H100" s="56" t="str">
        <f t="shared" si="427"/>
        <v>нд</v>
      </c>
      <c r="I100" s="56" t="str">
        <f t="shared" si="427"/>
        <v>нд</v>
      </c>
      <c r="J100" s="37" t="str">
        <f t="shared" si="441"/>
        <v>нд</v>
      </c>
      <c r="K100" s="51" t="s">
        <v>197</v>
      </c>
      <c r="L100" s="51" t="s">
        <v>197</v>
      </c>
      <c r="M100" s="51" t="s">
        <v>197</v>
      </c>
      <c r="N100" s="51" t="s">
        <v>197</v>
      </c>
      <c r="O100" s="37" t="str">
        <f t="shared" si="429"/>
        <v>нд</v>
      </c>
      <c r="P100" s="51" t="s">
        <v>197</v>
      </c>
      <c r="Q100" s="51" t="s">
        <v>197</v>
      </c>
      <c r="R100" s="51" t="s">
        <v>197</v>
      </c>
      <c r="S100" s="51" t="s">
        <v>197</v>
      </c>
      <c r="T100" s="37" t="str">
        <f t="shared" si="430"/>
        <v>нд</v>
      </c>
      <c r="U100" s="51" t="s">
        <v>197</v>
      </c>
      <c r="V100" s="51" t="s">
        <v>197</v>
      </c>
      <c r="W100" s="51" t="s">
        <v>197</v>
      </c>
      <c r="X100" s="51" t="s">
        <v>197</v>
      </c>
      <c r="Y100" s="37" t="str">
        <f t="shared" si="431"/>
        <v>нд</v>
      </c>
      <c r="Z100" s="51" t="s">
        <v>197</v>
      </c>
      <c r="AA100" s="51" t="s">
        <v>197</v>
      </c>
      <c r="AB100" s="51" t="s">
        <v>197</v>
      </c>
      <c r="AC100" s="77" t="s">
        <v>197</v>
      </c>
      <c r="AD100" s="51" t="s">
        <v>197</v>
      </c>
      <c r="AE100" s="76" t="str">
        <f t="shared" si="432"/>
        <v>нд</v>
      </c>
      <c r="AF100" s="56" t="str">
        <f t="shared" si="433"/>
        <v>нд</v>
      </c>
      <c r="AG100" s="56" t="str">
        <f t="shared" si="434"/>
        <v>нд</v>
      </c>
      <c r="AH100" s="56" t="str">
        <f t="shared" si="435"/>
        <v>нд</v>
      </c>
      <c r="AI100" s="56" t="str">
        <f t="shared" si="436"/>
        <v>нд</v>
      </c>
      <c r="AJ100" s="37" t="str">
        <f t="shared" si="437"/>
        <v>нд</v>
      </c>
      <c r="AK100" s="51" t="s">
        <v>197</v>
      </c>
      <c r="AL100" s="51" t="s">
        <v>197</v>
      </c>
      <c r="AM100" s="51" t="s">
        <v>197</v>
      </c>
      <c r="AN100" s="51" t="s">
        <v>197</v>
      </c>
      <c r="AO100" s="37" t="str">
        <f t="shared" si="438"/>
        <v>нд</v>
      </c>
      <c r="AP100" s="51" t="s">
        <v>197</v>
      </c>
      <c r="AQ100" s="51" t="s">
        <v>197</v>
      </c>
      <c r="AR100" s="51" t="s">
        <v>197</v>
      </c>
      <c r="AS100" s="51" t="s">
        <v>197</v>
      </c>
      <c r="AT100" s="37" t="str">
        <f t="shared" si="439"/>
        <v>нд</v>
      </c>
      <c r="AU100" s="51" t="s">
        <v>197</v>
      </c>
      <c r="AV100" s="51" t="s">
        <v>197</v>
      </c>
      <c r="AW100" s="51" t="s">
        <v>197</v>
      </c>
      <c r="AX100" s="51" t="s">
        <v>197</v>
      </c>
      <c r="AY100" s="37" t="str">
        <f t="shared" si="440"/>
        <v>нд</v>
      </c>
      <c r="AZ100" s="51" t="s">
        <v>197</v>
      </c>
      <c r="BA100" s="51" t="s">
        <v>197</v>
      </c>
      <c r="BB100" s="51" t="s">
        <v>197</v>
      </c>
      <c r="BC100" s="77" t="s">
        <v>197</v>
      </c>
    </row>
    <row r="101" spans="1:55" ht="31.5">
      <c r="A101" s="121" t="s">
        <v>298</v>
      </c>
      <c r="B101" s="9" t="s">
        <v>477</v>
      </c>
      <c r="C101" s="99" t="s">
        <v>126</v>
      </c>
      <c r="D101" s="141" t="s">
        <v>197</v>
      </c>
      <c r="E101" s="76" t="str">
        <f t="shared" si="426"/>
        <v>нд</v>
      </c>
      <c r="F101" s="56" t="str">
        <f t="shared" si="427"/>
        <v>нд</v>
      </c>
      <c r="G101" s="56" t="str">
        <f t="shared" si="427"/>
        <v>нд</v>
      </c>
      <c r="H101" s="56" t="str">
        <f t="shared" si="427"/>
        <v>нд</v>
      </c>
      <c r="I101" s="56" t="str">
        <f t="shared" si="427"/>
        <v>нд</v>
      </c>
      <c r="J101" s="37" t="str">
        <f t="shared" si="441"/>
        <v>нд</v>
      </c>
      <c r="K101" s="51" t="s">
        <v>197</v>
      </c>
      <c r="L101" s="51" t="s">
        <v>197</v>
      </c>
      <c r="M101" s="51" t="s">
        <v>197</v>
      </c>
      <c r="N101" s="51" t="s">
        <v>197</v>
      </c>
      <c r="O101" s="37" t="str">
        <f t="shared" si="429"/>
        <v>нд</v>
      </c>
      <c r="P101" s="51" t="s">
        <v>197</v>
      </c>
      <c r="Q101" s="51" t="s">
        <v>197</v>
      </c>
      <c r="R101" s="51" t="s">
        <v>197</v>
      </c>
      <c r="S101" s="51" t="s">
        <v>197</v>
      </c>
      <c r="T101" s="37" t="str">
        <f t="shared" si="430"/>
        <v>нд</v>
      </c>
      <c r="U101" s="51" t="s">
        <v>197</v>
      </c>
      <c r="V101" s="51" t="s">
        <v>197</v>
      </c>
      <c r="W101" s="51" t="s">
        <v>197</v>
      </c>
      <c r="X101" s="51" t="s">
        <v>197</v>
      </c>
      <c r="Y101" s="37" t="str">
        <f t="shared" si="431"/>
        <v>нд</v>
      </c>
      <c r="Z101" s="51" t="s">
        <v>197</v>
      </c>
      <c r="AA101" s="51" t="s">
        <v>197</v>
      </c>
      <c r="AB101" s="51" t="s">
        <v>197</v>
      </c>
      <c r="AC101" s="77" t="s">
        <v>197</v>
      </c>
      <c r="AD101" s="155" t="s">
        <v>197</v>
      </c>
      <c r="AE101" s="76" t="str">
        <f t="shared" si="432"/>
        <v>нд</v>
      </c>
      <c r="AF101" s="56" t="str">
        <f t="shared" si="433"/>
        <v>нд</v>
      </c>
      <c r="AG101" s="56" t="str">
        <f t="shared" si="434"/>
        <v>нд</v>
      </c>
      <c r="AH101" s="56" t="str">
        <f t="shared" si="435"/>
        <v>нд</v>
      </c>
      <c r="AI101" s="56" t="str">
        <f t="shared" si="436"/>
        <v>нд</v>
      </c>
      <c r="AJ101" s="37" t="str">
        <f t="shared" si="437"/>
        <v>нд</v>
      </c>
      <c r="AK101" s="51" t="s">
        <v>197</v>
      </c>
      <c r="AL101" s="51" t="s">
        <v>197</v>
      </c>
      <c r="AM101" s="51" t="s">
        <v>197</v>
      </c>
      <c r="AN101" s="51" t="s">
        <v>197</v>
      </c>
      <c r="AO101" s="37" t="str">
        <f t="shared" si="438"/>
        <v>нд</v>
      </c>
      <c r="AP101" s="51" t="s">
        <v>197</v>
      </c>
      <c r="AQ101" s="51" t="s">
        <v>197</v>
      </c>
      <c r="AR101" s="51" t="s">
        <v>197</v>
      </c>
      <c r="AS101" s="51" t="s">
        <v>197</v>
      </c>
      <c r="AT101" s="37" t="str">
        <f t="shared" si="439"/>
        <v>нд</v>
      </c>
      <c r="AU101" s="51" t="s">
        <v>197</v>
      </c>
      <c r="AV101" s="51" t="s">
        <v>197</v>
      </c>
      <c r="AW101" s="51" t="s">
        <v>197</v>
      </c>
      <c r="AX101" s="51" t="s">
        <v>197</v>
      </c>
      <c r="AY101" s="37" t="str">
        <f t="shared" si="440"/>
        <v>нд</v>
      </c>
      <c r="AZ101" s="51" t="s">
        <v>197</v>
      </c>
      <c r="BA101" s="51" t="s">
        <v>197</v>
      </c>
      <c r="BB101" s="51" t="s">
        <v>197</v>
      </c>
      <c r="BC101" s="77" t="s">
        <v>197</v>
      </c>
    </row>
    <row r="102" spans="1:55" ht="31.5">
      <c r="A102" s="121" t="s">
        <v>299</v>
      </c>
      <c r="B102" s="9" t="s">
        <v>478</v>
      </c>
      <c r="C102" s="99" t="s">
        <v>127</v>
      </c>
      <c r="D102" s="141" t="s">
        <v>197</v>
      </c>
      <c r="E102" s="76" t="str">
        <f t="shared" si="426"/>
        <v>нд</v>
      </c>
      <c r="F102" s="56" t="str">
        <f t="shared" si="427"/>
        <v>нд</v>
      </c>
      <c r="G102" s="56" t="str">
        <f t="shared" si="427"/>
        <v>нд</v>
      </c>
      <c r="H102" s="56" t="str">
        <f t="shared" si="427"/>
        <v>нд</v>
      </c>
      <c r="I102" s="56" t="str">
        <f t="shared" si="427"/>
        <v>нд</v>
      </c>
      <c r="J102" s="37" t="str">
        <f t="shared" si="441"/>
        <v>нд</v>
      </c>
      <c r="K102" s="51" t="s">
        <v>197</v>
      </c>
      <c r="L102" s="51" t="s">
        <v>197</v>
      </c>
      <c r="M102" s="51" t="s">
        <v>197</v>
      </c>
      <c r="N102" s="51" t="s">
        <v>197</v>
      </c>
      <c r="O102" s="37" t="str">
        <f t="shared" si="429"/>
        <v>нд</v>
      </c>
      <c r="P102" s="51" t="s">
        <v>197</v>
      </c>
      <c r="Q102" s="51" t="s">
        <v>197</v>
      </c>
      <c r="R102" s="51" t="s">
        <v>197</v>
      </c>
      <c r="S102" s="51" t="s">
        <v>197</v>
      </c>
      <c r="T102" s="37" t="str">
        <f t="shared" si="430"/>
        <v>нд</v>
      </c>
      <c r="U102" s="51" t="s">
        <v>197</v>
      </c>
      <c r="V102" s="51" t="s">
        <v>197</v>
      </c>
      <c r="W102" s="51" t="s">
        <v>197</v>
      </c>
      <c r="X102" s="51" t="s">
        <v>197</v>
      </c>
      <c r="Y102" s="37" t="str">
        <f t="shared" si="431"/>
        <v>нд</v>
      </c>
      <c r="Z102" s="51" t="s">
        <v>197</v>
      </c>
      <c r="AA102" s="51" t="s">
        <v>197</v>
      </c>
      <c r="AB102" s="51" t="s">
        <v>197</v>
      </c>
      <c r="AC102" s="77" t="s">
        <v>197</v>
      </c>
      <c r="AD102" s="155" t="s">
        <v>197</v>
      </c>
      <c r="AE102" s="76" t="str">
        <f t="shared" si="432"/>
        <v>нд</v>
      </c>
      <c r="AF102" s="56" t="str">
        <f t="shared" si="433"/>
        <v>нд</v>
      </c>
      <c r="AG102" s="56" t="str">
        <f t="shared" si="434"/>
        <v>нд</v>
      </c>
      <c r="AH102" s="56" t="str">
        <f t="shared" si="435"/>
        <v>нд</v>
      </c>
      <c r="AI102" s="56" t="str">
        <f t="shared" si="436"/>
        <v>нд</v>
      </c>
      <c r="AJ102" s="37" t="str">
        <f t="shared" si="437"/>
        <v>нд</v>
      </c>
      <c r="AK102" s="51" t="s">
        <v>197</v>
      </c>
      <c r="AL102" s="51" t="s">
        <v>197</v>
      </c>
      <c r="AM102" s="51" t="s">
        <v>197</v>
      </c>
      <c r="AN102" s="51" t="s">
        <v>197</v>
      </c>
      <c r="AO102" s="37" t="str">
        <f t="shared" si="438"/>
        <v>нд</v>
      </c>
      <c r="AP102" s="51" t="s">
        <v>197</v>
      </c>
      <c r="AQ102" s="51" t="s">
        <v>197</v>
      </c>
      <c r="AR102" s="51" t="s">
        <v>197</v>
      </c>
      <c r="AS102" s="51" t="s">
        <v>197</v>
      </c>
      <c r="AT102" s="37" t="str">
        <f t="shared" si="439"/>
        <v>нд</v>
      </c>
      <c r="AU102" s="51" t="s">
        <v>197</v>
      </c>
      <c r="AV102" s="51" t="s">
        <v>197</v>
      </c>
      <c r="AW102" s="51" t="s">
        <v>197</v>
      </c>
      <c r="AX102" s="51" t="s">
        <v>197</v>
      </c>
      <c r="AY102" s="37" t="str">
        <f t="shared" si="440"/>
        <v>нд</v>
      </c>
      <c r="AZ102" s="51" t="s">
        <v>197</v>
      </c>
      <c r="BA102" s="51" t="s">
        <v>197</v>
      </c>
      <c r="BB102" s="51" t="s">
        <v>197</v>
      </c>
      <c r="BC102" s="77" t="s">
        <v>197</v>
      </c>
    </row>
    <row r="103" spans="1:55" ht="31.5">
      <c r="A103" s="121" t="s">
        <v>300</v>
      </c>
      <c r="B103" s="9" t="s">
        <v>479</v>
      </c>
      <c r="C103" s="99" t="s">
        <v>128</v>
      </c>
      <c r="D103" s="141" t="s">
        <v>197</v>
      </c>
      <c r="E103" s="76" t="str">
        <f t="shared" si="426"/>
        <v>нд</v>
      </c>
      <c r="F103" s="56" t="str">
        <f t="shared" si="427"/>
        <v>нд</v>
      </c>
      <c r="G103" s="56" t="str">
        <f t="shared" si="427"/>
        <v>нд</v>
      </c>
      <c r="H103" s="56" t="str">
        <f t="shared" si="427"/>
        <v>нд</v>
      </c>
      <c r="I103" s="56" t="str">
        <f t="shared" si="427"/>
        <v>нд</v>
      </c>
      <c r="J103" s="37" t="str">
        <f t="shared" si="441"/>
        <v>нд</v>
      </c>
      <c r="K103" s="51" t="s">
        <v>197</v>
      </c>
      <c r="L103" s="51" t="s">
        <v>197</v>
      </c>
      <c r="M103" s="51" t="s">
        <v>197</v>
      </c>
      <c r="N103" s="51" t="s">
        <v>197</v>
      </c>
      <c r="O103" s="37" t="str">
        <f t="shared" si="429"/>
        <v>нд</v>
      </c>
      <c r="P103" s="51" t="s">
        <v>197</v>
      </c>
      <c r="Q103" s="51" t="s">
        <v>197</v>
      </c>
      <c r="R103" s="51" t="s">
        <v>197</v>
      </c>
      <c r="S103" s="51" t="s">
        <v>197</v>
      </c>
      <c r="T103" s="37" t="str">
        <f t="shared" si="430"/>
        <v>нд</v>
      </c>
      <c r="U103" s="51" t="s">
        <v>197</v>
      </c>
      <c r="V103" s="51" t="s">
        <v>197</v>
      </c>
      <c r="W103" s="51" t="s">
        <v>197</v>
      </c>
      <c r="X103" s="51" t="s">
        <v>197</v>
      </c>
      <c r="Y103" s="37" t="str">
        <f t="shared" si="431"/>
        <v>нд</v>
      </c>
      <c r="Z103" s="51" t="s">
        <v>197</v>
      </c>
      <c r="AA103" s="51" t="s">
        <v>197</v>
      </c>
      <c r="AB103" s="51" t="s">
        <v>197</v>
      </c>
      <c r="AC103" s="77" t="s">
        <v>197</v>
      </c>
      <c r="AD103" s="155" t="s">
        <v>197</v>
      </c>
      <c r="AE103" s="76" t="str">
        <f t="shared" si="432"/>
        <v>нд</v>
      </c>
      <c r="AF103" s="56" t="str">
        <f t="shared" si="433"/>
        <v>нд</v>
      </c>
      <c r="AG103" s="56" t="str">
        <f t="shared" si="434"/>
        <v>нд</v>
      </c>
      <c r="AH103" s="56" t="str">
        <f t="shared" si="435"/>
        <v>нд</v>
      </c>
      <c r="AI103" s="56" t="str">
        <f t="shared" si="436"/>
        <v>нд</v>
      </c>
      <c r="AJ103" s="37" t="str">
        <f t="shared" si="437"/>
        <v>нд</v>
      </c>
      <c r="AK103" s="51" t="s">
        <v>197</v>
      </c>
      <c r="AL103" s="51" t="s">
        <v>197</v>
      </c>
      <c r="AM103" s="51" t="s">
        <v>197</v>
      </c>
      <c r="AN103" s="51" t="s">
        <v>197</v>
      </c>
      <c r="AO103" s="37" t="str">
        <f t="shared" si="438"/>
        <v>нд</v>
      </c>
      <c r="AP103" s="51" t="s">
        <v>197</v>
      </c>
      <c r="AQ103" s="51" t="s">
        <v>197</v>
      </c>
      <c r="AR103" s="51" t="s">
        <v>197</v>
      </c>
      <c r="AS103" s="51" t="s">
        <v>197</v>
      </c>
      <c r="AT103" s="37" t="str">
        <f t="shared" si="439"/>
        <v>нд</v>
      </c>
      <c r="AU103" s="51" t="s">
        <v>197</v>
      </c>
      <c r="AV103" s="51" t="s">
        <v>197</v>
      </c>
      <c r="AW103" s="51" t="s">
        <v>197</v>
      </c>
      <c r="AX103" s="51" t="s">
        <v>197</v>
      </c>
      <c r="AY103" s="37" t="str">
        <f t="shared" si="440"/>
        <v>нд</v>
      </c>
      <c r="AZ103" s="51" t="s">
        <v>197</v>
      </c>
      <c r="BA103" s="51" t="s">
        <v>197</v>
      </c>
      <c r="BB103" s="51" t="s">
        <v>197</v>
      </c>
      <c r="BC103" s="77" t="s">
        <v>197</v>
      </c>
    </row>
    <row r="104" spans="1:55" ht="31.5">
      <c r="A104" s="121" t="s">
        <v>301</v>
      </c>
      <c r="B104" s="9" t="s">
        <v>480</v>
      </c>
      <c r="C104" s="99" t="s">
        <v>129</v>
      </c>
      <c r="D104" s="141" t="s">
        <v>197</v>
      </c>
      <c r="E104" s="76" t="str">
        <f t="shared" si="426"/>
        <v>нд</v>
      </c>
      <c r="F104" s="56" t="str">
        <f t="shared" si="427"/>
        <v>нд</v>
      </c>
      <c r="G104" s="56" t="str">
        <f t="shared" si="427"/>
        <v>нд</v>
      </c>
      <c r="H104" s="56" t="str">
        <f t="shared" si="427"/>
        <v>нд</v>
      </c>
      <c r="I104" s="56" t="str">
        <f t="shared" si="427"/>
        <v>нд</v>
      </c>
      <c r="J104" s="37" t="str">
        <f t="shared" si="441"/>
        <v>нд</v>
      </c>
      <c r="K104" s="51" t="s">
        <v>197</v>
      </c>
      <c r="L104" s="51" t="s">
        <v>197</v>
      </c>
      <c r="M104" s="51" t="s">
        <v>197</v>
      </c>
      <c r="N104" s="51" t="s">
        <v>197</v>
      </c>
      <c r="O104" s="37" t="str">
        <f t="shared" si="429"/>
        <v>нд</v>
      </c>
      <c r="P104" s="51" t="s">
        <v>197</v>
      </c>
      <c r="Q104" s="51" t="s">
        <v>197</v>
      </c>
      <c r="R104" s="51" t="s">
        <v>197</v>
      </c>
      <c r="S104" s="51" t="s">
        <v>197</v>
      </c>
      <c r="T104" s="37" t="str">
        <f t="shared" si="430"/>
        <v>нд</v>
      </c>
      <c r="U104" s="51" t="s">
        <v>197</v>
      </c>
      <c r="V104" s="51" t="s">
        <v>197</v>
      </c>
      <c r="W104" s="51" t="s">
        <v>197</v>
      </c>
      <c r="X104" s="51" t="s">
        <v>197</v>
      </c>
      <c r="Y104" s="37" t="str">
        <f t="shared" si="431"/>
        <v>нд</v>
      </c>
      <c r="Z104" s="51" t="s">
        <v>197</v>
      </c>
      <c r="AA104" s="51" t="s">
        <v>197</v>
      </c>
      <c r="AB104" s="51" t="s">
        <v>197</v>
      </c>
      <c r="AC104" s="77" t="s">
        <v>197</v>
      </c>
      <c r="AD104" s="155" t="s">
        <v>197</v>
      </c>
      <c r="AE104" s="76" t="str">
        <f t="shared" si="432"/>
        <v>нд</v>
      </c>
      <c r="AF104" s="56" t="str">
        <f t="shared" si="433"/>
        <v>нд</v>
      </c>
      <c r="AG104" s="56" t="str">
        <f t="shared" si="434"/>
        <v>нд</v>
      </c>
      <c r="AH104" s="56" t="str">
        <f t="shared" si="435"/>
        <v>нд</v>
      </c>
      <c r="AI104" s="56" t="str">
        <f t="shared" si="436"/>
        <v>нд</v>
      </c>
      <c r="AJ104" s="37" t="str">
        <f t="shared" si="437"/>
        <v>нд</v>
      </c>
      <c r="AK104" s="51" t="s">
        <v>197</v>
      </c>
      <c r="AL104" s="51" t="s">
        <v>197</v>
      </c>
      <c r="AM104" s="51" t="s">
        <v>197</v>
      </c>
      <c r="AN104" s="51" t="s">
        <v>197</v>
      </c>
      <c r="AO104" s="37" t="str">
        <f t="shared" si="438"/>
        <v>нд</v>
      </c>
      <c r="AP104" s="51" t="s">
        <v>197</v>
      </c>
      <c r="AQ104" s="51" t="s">
        <v>197</v>
      </c>
      <c r="AR104" s="51" t="s">
        <v>197</v>
      </c>
      <c r="AS104" s="51" t="s">
        <v>197</v>
      </c>
      <c r="AT104" s="37" t="str">
        <f t="shared" si="439"/>
        <v>нд</v>
      </c>
      <c r="AU104" s="51" t="s">
        <v>197</v>
      </c>
      <c r="AV104" s="51" t="s">
        <v>197</v>
      </c>
      <c r="AW104" s="51" t="s">
        <v>197</v>
      </c>
      <c r="AX104" s="51" t="s">
        <v>197</v>
      </c>
      <c r="AY104" s="37" t="str">
        <f t="shared" si="440"/>
        <v>нд</v>
      </c>
      <c r="AZ104" s="51" t="s">
        <v>197</v>
      </c>
      <c r="BA104" s="51" t="s">
        <v>197</v>
      </c>
      <c r="BB104" s="51" t="s">
        <v>197</v>
      </c>
      <c r="BC104" s="77" t="s">
        <v>197</v>
      </c>
    </row>
    <row r="105" spans="1:55" ht="31.5">
      <c r="A105" s="121" t="s">
        <v>302</v>
      </c>
      <c r="B105" s="9" t="s">
        <v>481</v>
      </c>
      <c r="C105" s="99" t="s">
        <v>130</v>
      </c>
      <c r="D105" s="141" t="s">
        <v>197</v>
      </c>
      <c r="E105" s="76" t="str">
        <f t="shared" si="426"/>
        <v>нд</v>
      </c>
      <c r="F105" s="56" t="str">
        <f t="shared" si="427"/>
        <v>нд</v>
      </c>
      <c r="G105" s="56" t="str">
        <f t="shared" si="427"/>
        <v>нд</v>
      </c>
      <c r="H105" s="56" t="str">
        <f t="shared" si="427"/>
        <v>нд</v>
      </c>
      <c r="I105" s="56" t="str">
        <f t="shared" si="427"/>
        <v>нд</v>
      </c>
      <c r="J105" s="37" t="str">
        <f t="shared" si="441"/>
        <v>нд</v>
      </c>
      <c r="K105" s="51" t="s">
        <v>197</v>
      </c>
      <c r="L105" s="51" t="s">
        <v>197</v>
      </c>
      <c r="M105" s="51" t="s">
        <v>197</v>
      </c>
      <c r="N105" s="51" t="s">
        <v>197</v>
      </c>
      <c r="O105" s="37" t="str">
        <f t="shared" si="429"/>
        <v>нд</v>
      </c>
      <c r="P105" s="51" t="s">
        <v>197</v>
      </c>
      <c r="Q105" s="51" t="s">
        <v>197</v>
      </c>
      <c r="R105" s="51" t="s">
        <v>197</v>
      </c>
      <c r="S105" s="51" t="s">
        <v>197</v>
      </c>
      <c r="T105" s="37" t="str">
        <f t="shared" si="430"/>
        <v>нд</v>
      </c>
      <c r="U105" s="51" t="s">
        <v>197</v>
      </c>
      <c r="V105" s="51" t="s">
        <v>197</v>
      </c>
      <c r="W105" s="51" t="s">
        <v>197</v>
      </c>
      <c r="X105" s="51" t="s">
        <v>197</v>
      </c>
      <c r="Y105" s="37" t="str">
        <f t="shared" si="431"/>
        <v>нд</v>
      </c>
      <c r="Z105" s="51" t="s">
        <v>197</v>
      </c>
      <c r="AA105" s="51" t="s">
        <v>197</v>
      </c>
      <c r="AB105" s="51" t="s">
        <v>197</v>
      </c>
      <c r="AC105" s="77" t="s">
        <v>197</v>
      </c>
      <c r="AD105" s="155" t="s">
        <v>197</v>
      </c>
      <c r="AE105" s="76" t="str">
        <f t="shared" si="432"/>
        <v>нд</v>
      </c>
      <c r="AF105" s="56" t="str">
        <f t="shared" si="433"/>
        <v>нд</v>
      </c>
      <c r="AG105" s="56" t="str">
        <f t="shared" si="434"/>
        <v>нд</v>
      </c>
      <c r="AH105" s="56" t="str">
        <f t="shared" si="435"/>
        <v>нд</v>
      </c>
      <c r="AI105" s="56" t="str">
        <f t="shared" si="436"/>
        <v>нд</v>
      </c>
      <c r="AJ105" s="37" t="str">
        <f t="shared" si="437"/>
        <v>нд</v>
      </c>
      <c r="AK105" s="51" t="s">
        <v>197</v>
      </c>
      <c r="AL105" s="51" t="s">
        <v>197</v>
      </c>
      <c r="AM105" s="51" t="s">
        <v>197</v>
      </c>
      <c r="AN105" s="51" t="s">
        <v>197</v>
      </c>
      <c r="AO105" s="37" t="str">
        <f t="shared" si="438"/>
        <v>нд</v>
      </c>
      <c r="AP105" s="51" t="s">
        <v>197</v>
      </c>
      <c r="AQ105" s="51" t="s">
        <v>197</v>
      </c>
      <c r="AR105" s="51" t="s">
        <v>197</v>
      </c>
      <c r="AS105" s="51" t="s">
        <v>197</v>
      </c>
      <c r="AT105" s="37" t="str">
        <f t="shared" si="439"/>
        <v>нд</v>
      </c>
      <c r="AU105" s="51" t="s">
        <v>197</v>
      </c>
      <c r="AV105" s="51" t="s">
        <v>197</v>
      </c>
      <c r="AW105" s="51" t="s">
        <v>197</v>
      </c>
      <c r="AX105" s="51" t="s">
        <v>197</v>
      </c>
      <c r="AY105" s="37" t="str">
        <f t="shared" si="440"/>
        <v>нд</v>
      </c>
      <c r="AZ105" s="51" t="s">
        <v>197</v>
      </c>
      <c r="BA105" s="51" t="s">
        <v>197</v>
      </c>
      <c r="BB105" s="51" t="s">
        <v>197</v>
      </c>
      <c r="BC105" s="77" t="s">
        <v>197</v>
      </c>
    </row>
    <row r="106" spans="1:55" ht="31.5">
      <c r="A106" s="121" t="s">
        <v>303</v>
      </c>
      <c r="B106" s="9" t="s">
        <v>482</v>
      </c>
      <c r="C106" s="100" t="s">
        <v>131</v>
      </c>
      <c r="D106" s="37">
        <v>0.61299999999999999</v>
      </c>
      <c r="E106" s="76">
        <f t="shared" si="426"/>
        <v>0.44600000000000001</v>
      </c>
      <c r="F106" s="56" t="str">
        <f t="shared" si="427"/>
        <v>нд</v>
      </c>
      <c r="G106" s="56" t="str">
        <f t="shared" si="427"/>
        <v>нд</v>
      </c>
      <c r="H106" s="56">
        <f t="shared" si="427"/>
        <v>0.42</v>
      </c>
      <c r="I106" s="56">
        <f t="shared" si="427"/>
        <v>2.5999999999999999E-2</v>
      </c>
      <c r="J106" s="37" t="str">
        <f t="shared" si="441"/>
        <v>нд</v>
      </c>
      <c r="K106" s="51" t="s">
        <v>197</v>
      </c>
      <c r="L106" s="51" t="s">
        <v>197</v>
      </c>
      <c r="M106" s="51" t="s">
        <v>197</v>
      </c>
      <c r="N106" s="51" t="s">
        <v>197</v>
      </c>
      <c r="O106" s="37" t="str">
        <f t="shared" si="429"/>
        <v>нд</v>
      </c>
      <c r="P106" s="51" t="s">
        <v>197</v>
      </c>
      <c r="Q106" s="51" t="s">
        <v>197</v>
      </c>
      <c r="R106" s="51" t="s">
        <v>197</v>
      </c>
      <c r="S106" s="51" t="s">
        <v>197</v>
      </c>
      <c r="T106" s="37" t="str">
        <f t="shared" si="430"/>
        <v>нд</v>
      </c>
      <c r="U106" s="51" t="s">
        <v>197</v>
      </c>
      <c r="V106" s="51" t="s">
        <v>197</v>
      </c>
      <c r="W106" s="51" t="s">
        <v>197</v>
      </c>
      <c r="X106" s="51" t="s">
        <v>197</v>
      </c>
      <c r="Y106" s="151">
        <f t="shared" si="431"/>
        <v>0.44600000000000001</v>
      </c>
      <c r="Z106" s="143" t="s">
        <v>197</v>
      </c>
      <c r="AA106" s="143" t="s">
        <v>197</v>
      </c>
      <c r="AB106" s="143">
        <v>0.42</v>
      </c>
      <c r="AC106" s="158">
        <v>2.5999999999999999E-2</v>
      </c>
      <c r="AD106" s="143">
        <v>0.51100000000000001</v>
      </c>
      <c r="AE106" s="76">
        <f t="shared" si="432"/>
        <v>0.376</v>
      </c>
      <c r="AF106" s="56" t="str">
        <f t="shared" si="433"/>
        <v>нд</v>
      </c>
      <c r="AG106" s="56" t="str">
        <f t="shared" si="434"/>
        <v>нд</v>
      </c>
      <c r="AH106" s="56">
        <f t="shared" si="435"/>
        <v>0.35</v>
      </c>
      <c r="AI106" s="56">
        <f t="shared" si="436"/>
        <v>2.5999999999999999E-2</v>
      </c>
      <c r="AJ106" s="37" t="str">
        <f t="shared" si="437"/>
        <v>нд</v>
      </c>
      <c r="AK106" s="51" t="s">
        <v>197</v>
      </c>
      <c r="AL106" s="51" t="s">
        <v>197</v>
      </c>
      <c r="AM106" s="51" t="s">
        <v>197</v>
      </c>
      <c r="AN106" s="51" t="s">
        <v>197</v>
      </c>
      <c r="AO106" s="37" t="str">
        <f t="shared" si="438"/>
        <v>нд</v>
      </c>
      <c r="AP106" s="51" t="s">
        <v>197</v>
      </c>
      <c r="AQ106" s="51" t="s">
        <v>197</v>
      </c>
      <c r="AR106" s="51" t="s">
        <v>197</v>
      </c>
      <c r="AS106" s="51" t="s">
        <v>197</v>
      </c>
      <c r="AT106" s="37" t="str">
        <f t="shared" si="439"/>
        <v>нд</v>
      </c>
      <c r="AU106" s="51" t="s">
        <v>197</v>
      </c>
      <c r="AV106" s="51" t="s">
        <v>197</v>
      </c>
      <c r="AW106" s="51" t="s">
        <v>197</v>
      </c>
      <c r="AX106" s="51" t="s">
        <v>197</v>
      </c>
      <c r="AY106" s="151">
        <f t="shared" si="440"/>
        <v>0.376</v>
      </c>
      <c r="AZ106" s="143" t="s">
        <v>197</v>
      </c>
      <c r="BA106" s="143" t="s">
        <v>197</v>
      </c>
      <c r="BB106" s="143">
        <v>0.35</v>
      </c>
      <c r="BC106" s="158">
        <v>2.5999999999999999E-2</v>
      </c>
    </row>
    <row r="107" spans="1:55" ht="31.5">
      <c r="A107" s="121" t="s">
        <v>304</v>
      </c>
      <c r="B107" s="9" t="s">
        <v>447</v>
      </c>
      <c r="C107" s="99" t="s">
        <v>132</v>
      </c>
      <c r="D107" s="141" t="s">
        <v>197</v>
      </c>
      <c r="E107" s="76" t="str">
        <f t="shared" si="426"/>
        <v>нд</v>
      </c>
      <c r="F107" s="56" t="str">
        <f t="shared" si="427"/>
        <v>нд</v>
      </c>
      <c r="G107" s="56" t="str">
        <f t="shared" si="427"/>
        <v>нд</v>
      </c>
      <c r="H107" s="56" t="str">
        <f t="shared" si="427"/>
        <v>нд</v>
      </c>
      <c r="I107" s="56" t="str">
        <f t="shared" si="427"/>
        <v>нд</v>
      </c>
      <c r="J107" s="37" t="str">
        <f t="shared" si="441"/>
        <v>нд</v>
      </c>
      <c r="K107" s="51" t="s">
        <v>197</v>
      </c>
      <c r="L107" s="51" t="s">
        <v>197</v>
      </c>
      <c r="M107" s="51" t="s">
        <v>197</v>
      </c>
      <c r="N107" s="51" t="s">
        <v>197</v>
      </c>
      <c r="O107" s="37" t="str">
        <f t="shared" si="429"/>
        <v>нд</v>
      </c>
      <c r="P107" s="51" t="s">
        <v>197</v>
      </c>
      <c r="Q107" s="51" t="s">
        <v>197</v>
      </c>
      <c r="R107" s="51" t="s">
        <v>197</v>
      </c>
      <c r="S107" s="51" t="s">
        <v>197</v>
      </c>
      <c r="T107" s="37" t="str">
        <f t="shared" si="430"/>
        <v>нд</v>
      </c>
      <c r="U107" s="51" t="s">
        <v>197</v>
      </c>
      <c r="V107" s="51" t="s">
        <v>197</v>
      </c>
      <c r="W107" s="51" t="s">
        <v>197</v>
      </c>
      <c r="X107" s="51" t="s">
        <v>197</v>
      </c>
      <c r="Y107" s="37" t="str">
        <f t="shared" si="431"/>
        <v>нд</v>
      </c>
      <c r="Z107" s="51" t="s">
        <v>197</v>
      </c>
      <c r="AA107" s="51" t="s">
        <v>197</v>
      </c>
      <c r="AB107" s="51" t="s">
        <v>197</v>
      </c>
      <c r="AC107" s="77" t="s">
        <v>197</v>
      </c>
      <c r="AD107" s="155" t="s">
        <v>197</v>
      </c>
      <c r="AE107" s="76" t="str">
        <f t="shared" si="432"/>
        <v>нд</v>
      </c>
      <c r="AF107" s="56" t="str">
        <f t="shared" si="433"/>
        <v>нд</v>
      </c>
      <c r="AG107" s="56" t="str">
        <f t="shared" si="434"/>
        <v>нд</v>
      </c>
      <c r="AH107" s="56" t="str">
        <f t="shared" si="435"/>
        <v>нд</v>
      </c>
      <c r="AI107" s="56" t="str">
        <f t="shared" si="436"/>
        <v>нд</v>
      </c>
      <c r="AJ107" s="37" t="str">
        <f t="shared" si="437"/>
        <v>нд</v>
      </c>
      <c r="AK107" s="51" t="s">
        <v>197</v>
      </c>
      <c r="AL107" s="51" t="s">
        <v>197</v>
      </c>
      <c r="AM107" s="51" t="s">
        <v>197</v>
      </c>
      <c r="AN107" s="51" t="s">
        <v>197</v>
      </c>
      <c r="AO107" s="37" t="str">
        <f t="shared" si="438"/>
        <v>нд</v>
      </c>
      <c r="AP107" s="51" t="s">
        <v>197</v>
      </c>
      <c r="AQ107" s="51" t="s">
        <v>197</v>
      </c>
      <c r="AR107" s="51" t="s">
        <v>197</v>
      </c>
      <c r="AS107" s="51" t="s">
        <v>197</v>
      </c>
      <c r="AT107" s="37" t="str">
        <f t="shared" si="439"/>
        <v>нд</v>
      </c>
      <c r="AU107" s="51" t="s">
        <v>197</v>
      </c>
      <c r="AV107" s="51" t="s">
        <v>197</v>
      </c>
      <c r="AW107" s="51" t="s">
        <v>197</v>
      </c>
      <c r="AX107" s="51" t="s">
        <v>197</v>
      </c>
      <c r="AY107" s="37" t="str">
        <f t="shared" si="440"/>
        <v>нд</v>
      </c>
      <c r="AZ107" s="51" t="s">
        <v>197</v>
      </c>
      <c r="BA107" s="51" t="s">
        <v>197</v>
      </c>
      <c r="BB107" s="51" t="s">
        <v>197</v>
      </c>
      <c r="BC107" s="77" t="s">
        <v>197</v>
      </c>
    </row>
    <row r="108" spans="1:55" ht="31.5">
      <c r="A108" s="121" t="s">
        <v>305</v>
      </c>
      <c r="B108" s="9" t="s">
        <v>483</v>
      </c>
      <c r="C108" s="99" t="s">
        <v>133</v>
      </c>
      <c r="D108" s="141" t="s">
        <v>197</v>
      </c>
      <c r="E108" s="76" t="str">
        <f t="shared" si="426"/>
        <v>нд</v>
      </c>
      <c r="F108" s="56" t="str">
        <f t="shared" si="427"/>
        <v>нд</v>
      </c>
      <c r="G108" s="56" t="str">
        <f t="shared" si="427"/>
        <v>нд</v>
      </c>
      <c r="H108" s="56" t="str">
        <f t="shared" si="427"/>
        <v>нд</v>
      </c>
      <c r="I108" s="56" t="str">
        <f t="shared" si="427"/>
        <v>нд</v>
      </c>
      <c r="J108" s="37" t="str">
        <f t="shared" si="441"/>
        <v>нд</v>
      </c>
      <c r="K108" s="51" t="s">
        <v>197</v>
      </c>
      <c r="L108" s="51" t="s">
        <v>197</v>
      </c>
      <c r="M108" s="51" t="s">
        <v>197</v>
      </c>
      <c r="N108" s="51" t="s">
        <v>197</v>
      </c>
      <c r="O108" s="37" t="str">
        <f t="shared" si="429"/>
        <v>нд</v>
      </c>
      <c r="P108" s="51" t="s">
        <v>197</v>
      </c>
      <c r="Q108" s="51" t="s">
        <v>197</v>
      </c>
      <c r="R108" s="51" t="s">
        <v>197</v>
      </c>
      <c r="S108" s="51" t="s">
        <v>197</v>
      </c>
      <c r="T108" s="37" t="str">
        <f t="shared" si="430"/>
        <v>нд</v>
      </c>
      <c r="U108" s="51" t="s">
        <v>197</v>
      </c>
      <c r="V108" s="51" t="s">
        <v>197</v>
      </c>
      <c r="W108" s="51" t="s">
        <v>197</v>
      </c>
      <c r="X108" s="51" t="s">
        <v>197</v>
      </c>
      <c r="Y108" s="37" t="str">
        <f t="shared" si="431"/>
        <v>нд</v>
      </c>
      <c r="Z108" s="51" t="s">
        <v>197</v>
      </c>
      <c r="AA108" s="51" t="s">
        <v>197</v>
      </c>
      <c r="AB108" s="51" t="s">
        <v>197</v>
      </c>
      <c r="AC108" s="77" t="s">
        <v>197</v>
      </c>
      <c r="AD108" s="155" t="s">
        <v>197</v>
      </c>
      <c r="AE108" s="76" t="str">
        <f t="shared" si="432"/>
        <v>нд</v>
      </c>
      <c r="AF108" s="56" t="str">
        <f t="shared" si="433"/>
        <v>нд</v>
      </c>
      <c r="AG108" s="56" t="str">
        <f t="shared" si="434"/>
        <v>нд</v>
      </c>
      <c r="AH108" s="56" t="str">
        <f t="shared" si="435"/>
        <v>нд</v>
      </c>
      <c r="AI108" s="56" t="str">
        <f t="shared" si="436"/>
        <v>нд</v>
      </c>
      <c r="AJ108" s="37" t="str">
        <f t="shared" si="437"/>
        <v>нд</v>
      </c>
      <c r="AK108" s="51" t="s">
        <v>197</v>
      </c>
      <c r="AL108" s="51" t="s">
        <v>197</v>
      </c>
      <c r="AM108" s="51" t="s">
        <v>197</v>
      </c>
      <c r="AN108" s="51" t="s">
        <v>197</v>
      </c>
      <c r="AO108" s="37" t="str">
        <f t="shared" si="438"/>
        <v>нд</v>
      </c>
      <c r="AP108" s="51" t="s">
        <v>197</v>
      </c>
      <c r="AQ108" s="51" t="s">
        <v>197</v>
      </c>
      <c r="AR108" s="51" t="s">
        <v>197</v>
      </c>
      <c r="AS108" s="51" t="s">
        <v>197</v>
      </c>
      <c r="AT108" s="37" t="str">
        <f t="shared" si="439"/>
        <v>нд</v>
      </c>
      <c r="AU108" s="51" t="s">
        <v>197</v>
      </c>
      <c r="AV108" s="51" t="s">
        <v>197</v>
      </c>
      <c r="AW108" s="51" t="s">
        <v>197</v>
      </c>
      <c r="AX108" s="51" t="s">
        <v>197</v>
      </c>
      <c r="AY108" s="37" t="str">
        <f t="shared" si="440"/>
        <v>нд</v>
      </c>
      <c r="AZ108" s="51" t="s">
        <v>197</v>
      </c>
      <c r="BA108" s="51" t="s">
        <v>197</v>
      </c>
      <c r="BB108" s="51" t="s">
        <v>197</v>
      </c>
      <c r="BC108" s="77" t="s">
        <v>197</v>
      </c>
    </row>
    <row r="109" spans="1:55" ht="31.5">
      <c r="A109" s="121" t="s">
        <v>306</v>
      </c>
      <c r="B109" s="9" t="s">
        <v>484</v>
      </c>
      <c r="C109" s="99" t="s">
        <v>134</v>
      </c>
      <c r="D109" s="141" t="s">
        <v>197</v>
      </c>
      <c r="E109" s="76" t="str">
        <f t="shared" si="426"/>
        <v>нд</v>
      </c>
      <c r="F109" s="56" t="str">
        <f t="shared" si="427"/>
        <v>нд</v>
      </c>
      <c r="G109" s="56" t="str">
        <f t="shared" si="427"/>
        <v>нд</v>
      </c>
      <c r="H109" s="56" t="str">
        <f t="shared" si="427"/>
        <v>нд</v>
      </c>
      <c r="I109" s="56" t="str">
        <f t="shared" si="427"/>
        <v>нд</v>
      </c>
      <c r="J109" s="37" t="str">
        <f t="shared" si="441"/>
        <v>нд</v>
      </c>
      <c r="K109" s="51" t="s">
        <v>197</v>
      </c>
      <c r="L109" s="51" t="s">
        <v>197</v>
      </c>
      <c r="M109" s="51" t="s">
        <v>197</v>
      </c>
      <c r="N109" s="51" t="s">
        <v>197</v>
      </c>
      <c r="O109" s="37" t="str">
        <f t="shared" si="429"/>
        <v>нд</v>
      </c>
      <c r="P109" s="51" t="s">
        <v>197</v>
      </c>
      <c r="Q109" s="51" t="s">
        <v>197</v>
      </c>
      <c r="R109" s="51" t="s">
        <v>197</v>
      </c>
      <c r="S109" s="51" t="s">
        <v>197</v>
      </c>
      <c r="T109" s="37" t="str">
        <f t="shared" si="430"/>
        <v>нд</v>
      </c>
      <c r="U109" s="51" t="s">
        <v>197</v>
      </c>
      <c r="V109" s="51" t="s">
        <v>197</v>
      </c>
      <c r="W109" s="51" t="s">
        <v>197</v>
      </c>
      <c r="X109" s="51" t="s">
        <v>197</v>
      </c>
      <c r="Y109" s="37" t="str">
        <f t="shared" si="431"/>
        <v>нд</v>
      </c>
      <c r="Z109" s="51" t="s">
        <v>197</v>
      </c>
      <c r="AA109" s="51" t="s">
        <v>197</v>
      </c>
      <c r="AB109" s="51" t="s">
        <v>197</v>
      </c>
      <c r="AC109" s="77" t="s">
        <v>197</v>
      </c>
      <c r="AD109" s="155" t="s">
        <v>197</v>
      </c>
      <c r="AE109" s="76" t="str">
        <f t="shared" si="432"/>
        <v>нд</v>
      </c>
      <c r="AF109" s="56" t="str">
        <f t="shared" si="433"/>
        <v>нд</v>
      </c>
      <c r="AG109" s="56" t="str">
        <f t="shared" si="434"/>
        <v>нд</v>
      </c>
      <c r="AH109" s="56" t="str">
        <f t="shared" si="435"/>
        <v>нд</v>
      </c>
      <c r="AI109" s="56" t="str">
        <f t="shared" si="436"/>
        <v>нд</v>
      </c>
      <c r="AJ109" s="37" t="str">
        <f t="shared" si="437"/>
        <v>нд</v>
      </c>
      <c r="AK109" s="51" t="s">
        <v>197</v>
      </c>
      <c r="AL109" s="51" t="s">
        <v>197</v>
      </c>
      <c r="AM109" s="51" t="s">
        <v>197</v>
      </c>
      <c r="AN109" s="51" t="s">
        <v>197</v>
      </c>
      <c r="AO109" s="37" t="str">
        <f t="shared" si="438"/>
        <v>нд</v>
      </c>
      <c r="AP109" s="51" t="s">
        <v>197</v>
      </c>
      <c r="AQ109" s="51" t="s">
        <v>197</v>
      </c>
      <c r="AR109" s="51" t="s">
        <v>197</v>
      </c>
      <c r="AS109" s="51" t="s">
        <v>197</v>
      </c>
      <c r="AT109" s="37" t="str">
        <f t="shared" si="439"/>
        <v>нд</v>
      </c>
      <c r="AU109" s="51" t="s">
        <v>197</v>
      </c>
      <c r="AV109" s="51" t="s">
        <v>197</v>
      </c>
      <c r="AW109" s="51" t="s">
        <v>197</v>
      </c>
      <c r="AX109" s="51" t="s">
        <v>197</v>
      </c>
      <c r="AY109" s="37" t="str">
        <f t="shared" si="440"/>
        <v>нд</v>
      </c>
      <c r="AZ109" s="51" t="s">
        <v>197</v>
      </c>
      <c r="BA109" s="51" t="s">
        <v>197</v>
      </c>
      <c r="BB109" s="51" t="s">
        <v>197</v>
      </c>
      <c r="BC109" s="77" t="s">
        <v>197</v>
      </c>
    </row>
    <row r="110" spans="1:55" ht="31.5">
      <c r="A110" s="121" t="s">
        <v>307</v>
      </c>
      <c r="B110" s="9" t="s">
        <v>485</v>
      </c>
      <c r="C110" s="99" t="s">
        <v>135</v>
      </c>
      <c r="D110" s="141" t="s">
        <v>197</v>
      </c>
      <c r="E110" s="76" t="str">
        <f t="shared" si="426"/>
        <v>нд</v>
      </c>
      <c r="F110" s="56" t="str">
        <f t="shared" si="427"/>
        <v>нд</v>
      </c>
      <c r="G110" s="56" t="str">
        <f t="shared" si="427"/>
        <v>нд</v>
      </c>
      <c r="H110" s="56" t="str">
        <f t="shared" si="427"/>
        <v>нд</v>
      </c>
      <c r="I110" s="56" t="str">
        <f t="shared" si="427"/>
        <v>нд</v>
      </c>
      <c r="J110" s="37" t="str">
        <f t="shared" si="441"/>
        <v>нд</v>
      </c>
      <c r="K110" s="51" t="s">
        <v>197</v>
      </c>
      <c r="L110" s="51" t="s">
        <v>197</v>
      </c>
      <c r="M110" s="51" t="s">
        <v>197</v>
      </c>
      <c r="N110" s="51" t="s">
        <v>197</v>
      </c>
      <c r="O110" s="37" t="str">
        <f t="shared" si="429"/>
        <v>нд</v>
      </c>
      <c r="P110" s="51" t="s">
        <v>197</v>
      </c>
      <c r="Q110" s="51" t="s">
        <v>197</v>
      </c>
      <c r="R110" s="51" t="s">
        <v>197</v>
      </c>
      <c r="S110" s="51" t="s">
        <v>197</v>
      </c>
      <c r="T110" s="37" t="str">
        <f t="shared" si="430"/>
        <v>нд</v>
      </c>
      <c r="U110" s="51" t="s">
        <v>197</v>
      </c>
      <c r="V110" s="51" t="s">
        <v>197</v>
      </c>
      <c r="W110" s="51" t="s">
        <v>197</v>
      </c>
      <c r="X110" s="51" t="s">
        <v>197</v>
      </c>
      <c r="Y110" s="37" t="str">
        <f t="shared" si="431"/>
        <v>нд</v>
      </c>
      <c r="Z110" s="51" t="s">
        <v>197</v>
      </c>
      <c r="AA110" s="51" t="s">
        <v>197</v>
      </c>
      <c r="AB110" s="51" t="s">
        <v>197</v>
      </c>
      <c r="AC110" s="77" t="s">
        <v>197</v>
      </c>
      <c r="AD110" s="155" t="s">
        <v>197</v>
      </c>
      <c r="AE110" s="76" t="str">
        <f t="shared" si="432"/>
        <v>нд</v>
      </c>
      <c r="AF110" s="56" t="str">
        <f t="shared" si="433"/>
        <v>нд</v>
      </c>
      <c r="AG110" s="56" t="str">
        <f t="shared" si="434"/>
        <v>нд</v>
      </c>
      <c r="AH110" s="56" t="str">
        <f t="shared" si="435"/>
        <v>нд</v>
      </c>
      <c r="AI110" s="56" t="str">
        <f t="shared" si="436"/>
        <v>нд</v>
      </c>
      <c r="AJ110" s="37" t="str">
        <f t="shared" si="437"/>
        <v>нд</v>
      </c>
      <c r="AK110" s="51" t="s">
        <v>197</v>
      </c>
      <c r="AL110" s="51" t="s">
        <v>197</v>
      </c>
      <c r="AM110" s="51" t="s">
        <v>197</v>
      </c>
      <c r="AN110" s="51" t="s">
        <v>197</v>
      </c>
      <c r="AO110" s="37" t="str">
        <f t="shared" si="438"/>
        <v>нд</v>
      </c>
      <c r="AP110" s="51" t="s">
        <v>197</v>
      </c>
      <c r="AQ110" s="51" t="s">
        <v>197</v>
      </c>
      <c r="AR110" s="51" t="s">
        <v>197</v>
      </c>
      <c r="AS110" s="51" t="s">
        <v>197</v>
      </c>
      <c r="AT110" s="37" t="str">
        <f t="shared" si="439"/>
        <v>нд</v>
      </c>
      <c r="AU110" s="51" t="s">
        <v>197</v>
      </c>
      <c r="AV110" s="51" t="s">
        <v>197</v>
      </c>
      <c r="AW110" s="51" t="s">
        <v>197</v>
      </c>
      <c r="AX110" s="51" t="s">
        <v>197</v>
      </c>
      <c r="AY110" s="37" t="str">
        <f t="shared" si="440"/>
        <v>нд</v>
      </c>
      <c r="AZ110" s="51" t="s">
        <v>197</v>
      </c>
      <c r="BA110" s="51" t="s">
        <v>197</v>
      </c>
      <c r="BB110" s="51" t="s">
        <v>197</v>
      </c>
      <c r="BC110" s="77" t="s">
        <v>197</v>
      </c>
    </row>
    <row r="111" spans="1:55" ht="31.5">
      <c r="A111" s="121" t="s">
        <v>308</v>
      </c>
      <c r="B111" s="6" t="s">
        <v>486</v>
      </c>
      <c r="C111" s="99" t="s">
        <v>136</v>
      </c>
      <c r="D111" s="37" t="s">
        <v>197</v>
      </c>
      <c r="E111" s="76" t="str">
        <f t="shared" si="426"/>
        <v>нд</v>
      </c>
      <c r="F111" s="56" t="str">
        <f t="shared" si="427"/>
        <v>нд</v>
      </c>
      <c r="G111" s="56" t="str">
        <f t="shared" si="427"/>
        <v>нд</v>
      </c>
      <c r="H111" s="56" t="str">
        <f t="shared" si="427"/>
        <v>нд</v>
      </c>
      <c r="I111" s="56" t="str">
        <f t="shared" si="427"/>
        <v>нд</v>
      </c>
      <c r="J111" s="37" t="str">
        <f t="shared" si="441"/>
        <v>нд</v>
      </c>
      <c r="K111" s="51" t="s">
        <v>197</v>
      </c>
      <c r="L111" s="51" t="s">
        <v>197</v>
      </c>
      <c r="M111" s="51" t="s">
        <v>197</v>
      </c>
      <c r="N111" s="51" t="s">
        <v>197</v>
      </c>
      <c r="O111" s="37" t="str">
        <f t="shared" si="429"/>
        <v>нд</v>
      </c>
      <c r="P111" s="51" t="s">
        <v>197</v>
      </c>
      <c r="Q111" s="51" t="s">
        <v>197</v>
      </c>
      <c r="R111" s="51" t="s">
        <v>197</v>
      </c>
      <c r="S111" s="51" t="s">
        <v>197</v>
      </c>
      <c r="T111" s="37" t="str">
        <f t="shared" si="430"/>
        <v>нд</v>
      </c>
      <c r="U111" s="51" t="s">
        <v>197</v>
      </c>
      <c r="V111" s="51" t="s">
        <v>197</v>
      </c>
      <c r="W111" s="51" t="s">
        <v>197</v>
      </c>
      <c r="X111" s="51" t="s">
        <v>197</v>
      </c>
      <c r="Y111" s="37" t="str">
        <f t="shared" si="431"/>
        <v>нд</v>
      </c>
      <c r="Z111" s="51" t="s">
        <v>197</v>
      </c>
      <c r="AA111" s="51" t="s">
        <v>197</v>
      </c>
      <c r="AB111" s="51" t="s">
        <v>197</v>
      </c>
      <c r="AC111" s="77" t="s">
        <v>197</v>
      </c>
      <c r="AD111" s="51" t="s">
        <v>197</v>
      </c>
      <c r="AE111" s="76" t="str">
        <f t="shared" si="432"/>
        <v>нд</v>
      </c>
      <c r="AF111" s="56" t="str">
        <f t="shared" si="433"/>
        <v>нд</v>
      </c>
      <c r="AG111" s="56" t="str">
        <f t="shared" si="434"/>
        <v>нд</v>
      </c>
      <c r="AH111" s="56" t="str">
        <f t="shared" si="435"/>
        <v>нд</v>
      </c>
      <c r="AI111" s="56" t="str">
        <f t="shared" si="436"/>
        <v>нд</v>
      </c>
      <c r="AJ111" s="37" t="str">
        <f t="shared" si="437"/>
        <v>нд</v>
      </c>
      <c r="AK111" s="51" t="s">
        <v>197</v>
      </c>
      <c r="AL111" s="51" t="s">
        <v>197</v>
      </c>
      <c r="AM111" s="51" t="s">
        <v>197</v>
      </c>
      <c r="AN111" s="51" t="s">
        <v>197</v>
      </c>
      <c r="AO111" s="37" t="str">
        <f t="shared" si="438"/>
        <v>нд</v>
      </c>
      <c r="AP111" s="51" t="s">
        <v>197</v>
      </c>
      <c r="AQ111" s="51" t="s">
        <v>197</v>
      </c>
      <c r="AR111" s="51" t="s">
        <v>197</v>
      </c>
      <c r="AS111" s="51" t="s">
        <v>197</v>
      </c>
      <c r="AT111" s="37" t="str">
        <f t="shared" si="439"/>
        <v>нд</v>
      </c>
      <c r="AU111" s="51" t="s">
        <v>197</v>
      </c>
      <c r="AV111" s="51" t="s">
        <v>197</v>
      </c>
      <c r="AW111" s="51" t="s">
        <v>197</v>
      </c>
      <c r="AX111" s="51" t="s">
        <v>197</v>
      </c>
      <c r="AY111" s="37" t="str">
        <f t="shared" si="440"/>
        <v>нд</v>
      </c>
      <c r="AZ111" s="51" t="s">
        <v>197</v>
      </c>
      <c r="BA111" s="51" t="s">
        <v>197</v>
      </c>
      <c r="BB111" s="51" t="s">
        <v>197</v>
      </c>
      <c r="BC111" s="77" t="s">
        <v>197</v>
      </c>
    </row>
    <row r="112" spans="1:55" ht="31.5">
      <c r="A112" s="121" t="s">
        <v>309</v>
      </c>
      <c r="B112" s="6" t="s">
        <v>448</v>
      </c>
      <c r="C112" s="99" t="s">
        <v>137</v>
      </c>
      <c r="D112" s="37" t="s">
        <v>197</v>
      </c>
      <c r="E112" s="76" t="str">
        <f t="shared" si="426"/>
        <v>нд</v>
      </c>
      <c r="F112" s="56" t="str">
        <f t="shared" si="427"/>
        <v>нд</v>
      </c>
      <c r="G112" s="56" t="str">
        <f t="shared" si="427"/>
        <v>нд</v>
      </c>
      <c r="H112" s="56" t="str">
        <f t="shared" si="427"/>
        <v>нд</v>
      </c>
      <c r="I112" s="56" t="str">
        <f t="shared" si="427"/>
        <v>нд</v>
      </c>
      <c r="J112" s="37" t="str">
        <f t="shared" si="441"/>
        <v>нд</v>
      </c>
      <c r="K112" s="51" t="s">
        <v>197</v>
      </c>
      <c r="L112" s="51" t="s">
        <v>197</v>
      </c>
      <c r="M112" s="51" t="s">
        <v>197</v>
      </c>
      <c r="N112" s="51" t="s">
        <v>197</v>
      </c>
      <c r="O112" s="37" t="str">
        <f t="shared" si="429"/>
        <v>нд</v>
      </c>
      <c r="P112" s="51" t="s">
        <v>197</v>
      </c>
      <c r="Q112" s="51" t="s">
        <v>197</v>
      </c>
      <c r="R112" s="51" t="s">
        <v>197</v>
      </c>
      <c r="S112" s="51" t="s">
        <v>197</v>
      </c>
      <c r="T112" s="37" t="str">
        <f t="shared" si="430"/>
        <v>нд</v>
      </c>
      <c r="U112" s="51" t="s">
        <v>197</v>
      </c>
      <c r="V112" s="51" t="s">
        <v>197</v>
      </c>
      <c r="W112" s="51" t="s">
        <v>197</v>
      </c>
      <c r="X112" s="51" t="s">
        <v>197</v>
      </c>
      <c r="Y112" s="37" t="str">
        <f t="shared" si="431"/>
        <v>нд</v>
      </c>
      <c r="Z112" s="51" t="s">
        <v>197</v>
      </c>
      <c r="AA112" s="51" t="s">
        <v>197</v>
      </c>
      <c r="AB112" s="51" t="s">
        <v>197</v>
      </c>
      <c r="AC112" s="77" t="s">
        <v>197</v>
      </c>
      <c r="AD112" s="51" t="s">
        <v>197</v>
      </c>
      <c r="AE112" s="76" t="str">
        <f t="shared" si="432"/>
        <v>нд</v>
      </c>
      <c r="AF112" s="56" t="str">
        <f t="shared" si="433"/>
        <v>нд</v>
      </c>
      <c r="AG112" s="56" t="str">
        <f t="shared" si="434"/>
        <v>нд</v>
      </c>
      <c r="AH112" s="56" t="str">
        <f t="shared" si="435"/>
        <v>нд</v>
      </c>
      <c r="AI112" s="56" t="str">
        <f t="shared" si="436"/>
        <v>нд</v>
      </c>
      <c r="AJ112" s="37" t="str">
        <f t="shared" si="437"/>
        <v>нд</v>
      </c>
      <c r="AK112" s="51" t="s">
        <v>197</v>
      </c>
      <c r="AL112" s="51" t="s">
        <v>197</v>
      </c>
      <c r="AM112" s="51" t="s">
        <v>197</v>
      </c>
      <c r="AN112" s="51" t="s">
        <v>197</v>
      </c>
      <c r="AO112" s="37" t="str">
        <f t="shared" si="438"/>
        <v>нд</v>
      </c>
      <c r="AP112" s="51" t="s">
        <v>197</v>
      </c>
      <c r="AQ112" s="51" t="s">
        <v>197</v>
      </c>
      <c r="AR112" s="51" t="s">
        <v>197</v>
      </c>
      <c r="AS112" s="51" t="s">
        <v>197</v>
      </c>
      <c r="AT112" s="37" t="str">
        <f t="shared" si="439"/>
        <v>нд</v>
      </c>
      <c r="AU112" s="51" t="s">
        <v>197</v>
      </c>
      <c r="AV112" s="51" t="s">
        <v>197</v>
      </c>
      <c r="AW112" s="51" t="s">
        <v>197</v>
      </c>
      <c r="AX112" s="51" t="s">
        <v>197</v>
      </c>
      <c r="AY112" s="37" t="str">
        <f t="shared" si="440"/>
        <v>нд</v>
      </c>
      <c r="AZ112" s="51" t="s">
        <v>197</v>
      </c>
      <c r="BA112" s="51" t="s">
        <v>197</v>
      </c>
      <c r="BB112" s="51" t="s">
        <v>197</v>
      </c>
      <c r="BC112" s="77" t="s">
        <v>197</v>
      </c>
    </row>
    <row r="113" spans="1:55" ht="31.5">
      <c r="A113" s="121" t="s">
        <v>310</v>
      </c>
      <c r="B113" s="6" t="s">
        <v>449</v>
      </c>
      <c r="C113" s="99" t="s">
        <v>138</v>
      </c>
      <c r="D113" s="37" t="s">
        <v>197</v>
      </c>
      <c r="E113" s="76" t="str">
        <f t="shared" si="426"/>
        <v>нд</v>
      </c>
      <c r="F113" s="56" t="str">
        <f t="shared" si="427"/>
        <v>нд</v>
      </c>
      <c r="G113" s="56" t="str">
        <f t="shared" si="427"/>
        <v>нд</v>
      </c>
      <c r="H113" s="56" t="str">
        <f t="shared" si="427"/>
        <v>нд</v>
      </c>
      <c r="I113" s="56" t="str">
        <f t="shared" si="427"/>
        <v>нд</v>
      </c>
      <c r="J113" s="37" t="str">
        <f t="shared" si="441"/>
        <v>нд</v>
      </c>
      <c r="K113" s="51" t="s">
        <v>197</v>
      </c>
      <c r="L113" s="51" t="s">
        <v>197</v>
      </c>
      <c r="M113" s="51" t="s">
        <v>197</v>
      </c>
      <c r="N113" s="51" t="s">
        <v>197</v>
      </c>
      <c r="O113" s="37" t="str">
        <f t="shared" si="429"/>
        <v>нд</v>
      </c>
      <c r="P113" s="51" t="s">
        <v>197</v>
      </c>
      <c r="Q113" s="51" t="s">
        <v>197</v>
      </c>
      <c r="R113" s="51" t="s">
        <v>197</v>
      </c>
      <c r="S113" s="51" t="s">
        <v>197</v>
      </c>
      <c r="T113" s="37" t="str">
        <f t="shared" si="430"/>
        <v>нд</v>
      </c>
      <c r="U113" s="51" t="s">
        <v>197</v>
      </c>
      <c r="V113" s="51" t="s">
        <v>197</v>
      </c>
      <c r="W113" s="51" t="s">
        <v>197</v>
      </c>
      <c r="X113" s="51" t="s">
        <v>197</v>
      </c>
      <c r="Y113" s="37" t="str">
        <f t="shared" si="431"/>
        <v>нд</v>
      </c>
      <c r="Z113" s="51" t="s">
        <v>197</v>
      </c>
      <c r="AA113" s="51" t="s">
        <v>197</v>
      </c>
      <c r="AB113" s="51" t="s">
        <v>197</v>
      </c>
      <c r="AC113" s="77" t="s">
        <v>197</v>
      </c>
      <c r="AD113" s="51" t="s">
        <v>197</v>
      </c>
      <c r="AE113" s="76" t="str">
        <f t="shared" si="432"/>
        <v>нд</v>
      </c>
      <c r="AF113" s="56" t="str">
        <f t="shared" si="433"/>
        <v>нд</v>
      </c>
      <c r="AG113" s="56" t="str">
        <f t="shared" si="434"/>
        <v>нд</v>
      </c>
      <c r="AH113" s="56" t="str">
        <f t="shared" si="435"/>
        <v>нд</v>
      </c>
      <c r="AI113" s="56" t="str">
        <f t="shared" si="436"/>
        <v>нд</v>
      </c>
      <c r="AJ113" s="37" t="str">
        <f t="shared" si="437"/>
        <v>нд</v>
      </c>
      <c r="AK113" s="51" t="s">
        <v>197</v>
      </c>
      <c r="AL113" s="51" t="s">
        <v>197</v>
      </c>
      <c r="AM113" s="51" t="s">
        <v>197</v>
      </c>
      <c r="AN113" s="51" t="s">
        <v>197</v>
      </c>
      <c r="AO113" s="37" t="str">
        <f t="shared" si="438"/>
        <v>нд</v>
      </c>
      <c r="AP113" s="51" t="s">
        <v>197</v>
      </c>
      <c r="AQ113" s="51" t="s">
        <v>197</v>
      </c>
      <c r="AR113" s="51" t="s">
        <v>197</v>
      </c>
      <c r="AS113" s="51" t="s">
        <v>197</v>
      </c>
      <c r="AT113" s="37" t="str">
        <f t="shared" si="439"/>
        <v>нд</v>
      </c>
      <c r="AU113" s="51" t="s">
        <v>197</v>
      </c>
      <c r="AV113" s="51" t="s">
        <v>197</v>
      </c>
      <c r="AW113" s="51" t="s">
        <v>197</v>
      </c>
      <c r="AX113" s="51" t="s">
        <v>197</v>
      </c>
      <c r="AY113" s="37" t="str">
        <f t="shared" si="440"/>
        <v>нд</v>
      </c>
      <c r="AZ113" s="51" t="s">
        <v>197</v>
      </c>
      <c r="BA113" s="51" t="s">
        <v>197</v>
      </c>
      <c r="BB113" s="51" t="s">
        <v>197</v>
      </c>
      <c r="BC113" s="77" t="s">
        <v>197</v>
      </c>
    </row>
    <row r="114" spans="1:55" ht="31.5">
      <c r="A114" s="121" t="s">
        <v>311</v>
      </c>
      <c r="B114" s="6" t="s">
        <v>450</v>
      </c>
      <c r="C114" s="99" t="s">
        <v>139</v>
      </c>
      <c r="D114" s="37" t="s">
        <v>197</v>
      </c>
      <c r="E114" s="76" t="str">
        <f t="shared" si="426"/>
        <v>нд</v>
      </c>
      <c r="F114" s="56" t="str">
        <f t="shared" si="427"/>
        <v>нд</v>
      </c>
      <c r="G114" s="56" t="str">
        <f t="shared" si="427"/>
        <v>нд</v>
      </c>
      <c r="H114" s="56" t="str">
        <f t="shared" si="427"/>
        <v>нд</v>
      </c>
      <c r="I114" s="56" t="str">
        <f t="shared" si="427"/>
        <v>нд</v>
      </c>
      <c r="J114" s="37" t="str">
        <f t="shared" si="441"/>
        <v>нд</v>
      </c>
      <c r="K114" s="51" t="s">
        <v>197</v>
      </c>
      <c r="L114" s="51" t="s">
        <v>197</v>
      </c>
      <c r="M114" s="51" t="s">
        <v>197</v>
      </c>
      <c r="N114" s="51" t="s">
        <v>197</v>
      </c>
      <c r="O114" s="37" t="str">
        <f t="shared" si="429"/>
        <v>нд</v>
      </c>
      <c r="P114" s="51" t="s">
        <v>197</v>
      </c>
      <c r="Q114" s="51" t="s">
        <v>197</v>
      </c>
      <c r="R114" s="51" t="s">
        <v>197</v>
      </c>
      <c r="S114" s="51" t="s">
        <v>197</v>
      </c>
      <c r="T114" s="37" t="str">
        <f t="shared" si="430"/>
        <v>нд</v>
      </c>
      <c r="U114" s="51" t="s">
        <v>197</v>
      </c>
      <c r="V114" s="51" t="s">
        <v>197</v>
      </c>
      <c r="W114" s="51" t="s">
        <v>197</v>
      </c>
      <c r="X114" s="51" t="s">
        <v>197</v>
      </c>
      <c r="Y114" s="37" t="str">
        <f t="shared" si="431"/>
        <v>нд</v>
      </c>
      <c r="Z114" s="51" t="s">
        <v>197</v>
      </c>
      <c r="AA114" s="51" t="s">
        <v>197</v>
      </c>
      <c r="AB114" s="51" t="s">
        <v>197</v>
      </c>
      <c r="AC114" s="77" t="s">
        <v>197</v>
      </c>
      <c r="AD114" s="51" t="s">
        <v>197</v>
      </c>
      <c r="AE114" s="76" t="str">
        <f t="shared" si="432"/>
        <v>нд</v>
      </c>
      <c r="AF114" s="56" t="str">
        <f t="shared" si="433"/>
        <v>нд</v>
      </c>
      <c r="AG114" s="56" t="str">
        <f t="shared" si="434"/>
        <v>нд</v>
      </c>
      <c r="AH114" s="56" t="str">
        <f t="shared" si="435"/>
        <v>нд</v>
      </c>
      <c r="AI114" s="56" t="str">
        <f t="shared" si="436"/>
        <v>нд</v>
      </c>
      <c r="AJ114" s="37" t="str">
        <f t="shared" si="437"/>
        <v>нд</v>
      </c>
      <c r="AK114" s="51" t="s">
        <v>197</v>
      </c>
      <c r="AL114" s="51" t="s">
        <v>197</v>
      </c>
      <c r="AM114" s="51" t="s">
        <v>197</v>
      </c>
      <c r="AN114" s="51" t="s">
        <v>197</v>
      </c>
      <c r="AO114" s="37" t="str">
        <f t="shared" si="438"/>
        <v>нд</v>
      </c>
      <c r="AP114" s="51" t="s">
        <v>197</v>
      </c>
      <c r="AQ114" s="51" t="s">
        <v>197</v>
      </c>
      <c r="AR114" s="51" t="s">
        <v>197</v>
      </c>
      <c r="AS114" s="51" t="s">
        <v>197</v>
      </c>
      <c r="AT114" s="37" t="str">
        <f t="shared" si="439"/>
        <v>нд</v>
      </c>
      <c r="AU114" s="51" t="s">
        <v>197</v>
      </c>
      <c r="AV114" s="51" t="s">
        <v>197</v>
      </c>
      <c r="AW114" s="51" t="s">
        <v>197</v>
      </c>
      <c r="AX114" s="51" t="s">
        <v>197</v>
      </c>
      <c r="AY114" s="37" t="str">
        <f t="shared" si="440"/>
        <v>нд</v>
      </c>
      <c r="AZ114" s="51" t="s">
        <v>197</v>
      </c>
      <c r="BA114" s="51" t="s">
        <v>197</v>
      </c>
      <c r="BB114" s="51" t="s">
        <v>197</v>
      </c>
      <c r="BC114" s="77" t="s">
        <v>197</v>
      </c>
    </row>
    <row r="115" spans="1:55" ht="31.5">
      <c r="A115" s="121" t="s">
        <v>312</v>
      </c>
      <c r="B115" s="6" t="s">
        <v>451</v>
      </c>
      <c r="C115" s="99" t="s">
        <v>140</v>
      </c>
      <c r="D115" s="37" t="s">
        <v>197</v>
      </c>
      <c r="E115" s="76" t="str">
        <f t="shared" si="426"/>
        <v>нд</v>
      </c>
      <c r="F115" s="56" t="str">
        <f t="shared" si="427"/>
        <v>нд</v>
      </c>
      <c r="G115" s="56" t="str">
        <f t="shared" si="427"/>
        <v>нд</v>
      </c>
      <c r="H115" s="56" t="str">
        <f t="shared" si="427"/>
        <v>нд</v>
      </c>
      <c r="I115" s="56" t="str">
        <f t="shared" si="427"/>
        <v>нд</v>
      </c>
      <c r="J115" s="37" t="str">
        <f t="shared" si="441"/>
        <v>нд</v>
      </c>
      <c r="K115" s="51" t="s">
        <v>197</v>
      </c>
      <c r="L115" s="51" t="s">
        <v>197</v>
      </c>
      <c r="M115" s="51" t="s">
        <v>197</v>
      </c>
      <c r="N115" s="51" t="s">
        <v>197</v>
      </c>
      <c r="O115" s="37" t="str">
        <f t="shared" si="429"/>
        <v>нд</v>
      </c>
      <c r="P115" s="51" t="s">
        <v>197</v>
      </c>
      <c r="Q115" s="51" t="s">
        <v>197</v>
      </c>
      <c r="R115" s="51" t="s">
        <v>197</v>
      </c>
      <c r="S115" s="51" t="s">
        <v>197</v>
      </c>
      <c r="T115" s="37" t="str">
        <f t="shared" si="430"/>
        <v>нд</v>
      </c>
      <c r="U115" s="51" t="s">
        <v>197</v>
      </c>
      <c r="V115" s="51" t="s">
        <v>197</v>
      </c>
      <c r="W115" s="51" t="s">
        <v>197</v>
      </c>
      <c r="X115" s="51" t="s">
        <v>197</v>
      </c>
      <c r="Y115" s="37" t="str">
        <f t="shared" si="431"/>
        <v>нд</v>
      </c>
      <c r="Z115" s="51" t="s">
        <v>197</v>
      </c>
      <c r="AA115" s="51" t="s">
        <v>197</v>
      </c>
      <c r="AB115" s="51" t="s">
        <v>197</v>
      </c>
      <c r="AC115" s="77" t="s">
        <v>197</v>
      </c>
      <c r="AD115" s="51" t="s">
        <v>197</v>
      </c>
      <c r="AE115" s="76" t="str">
        <f t="shared" si="432"/>
        <v>нд</v>
      </c>
      <c r="AF115" s="56" t="str">
        <f t="shared" si="433"/>
        <v>нд</v>
      </c>
      <c r="AG115" s="56" t="str">
        <f t="shared" si="434"/>
        <v>нд</v>
      </c>
      <c r="AH115" s="56" t="str">
        <f t="shared" si="435"/>
        <v>нд</v>
      </c>
      <c r="AI115" s="56" t="str">
        <f t="shared" si="436"/>
        <v>нд</v>
      </c>
      <c r="AJ115" s="37" t="str">
        <f t="shared" si="437"/>
        <v>нд</v>
      </c>
      <c r="AK115" s="51" t="s">
        <v>197</v>
      </c>
      <c r="AL115" s="51" t="s">
        <v>197</v>
      </c>
      <c r="AM115" s="51" t="s">
        <v>197</v>
      </c>
      <c r="AN115" s="51" t="s">
        <v>197</v>
      </c>
      <c r="AO115" s="37" t="str">
        <f t="shared" si="438"/>
        <v>нд</v>
      </c>
      <c r="AP115" s="51" t="s">
        <v>197</v>
      </c>
      <c r="AQ115" s="51" t="s">
        <v>197</v>
      </c>
      <c r="AR115" s="51" t="s">
        <v>197</v>
      </c>
      <c r="AS115" s="51" t="s">
        <v>197</v>
      </c>
      <c r="AT115" s="37" t="str">
        <f t="shared" si="439"/>
        <v>нд</v>
      </c>
      <c r="AU115" s="51" t="s">
        <v>197</v>
      </c>
      <c r="AV115" s="51" t="s">
        <v>197</v>
      </c>
      <c r="AW115" s="51" t="s">
        <v>197</v>
      </c>
      <c r="AX115" s="51" t="s">
        <v>197</v>
      </c>
      <c r="AY115" s="37" t="str">
        <f t="shared" si="440"/>
        <v>нд</v>
      </c>
      <c r="AZ115" s="51" t="s">
        <v>197</v>
      </c>
      <c r="BA115" s="51" t="s">
        <v>197</v>
      </c>
      <c r="BB115" s="51" t="s">
        <v>197</v>
      </c>
      <c r="BC115" s="77" t="s">
        <v>197</v>
      </c>
    </row>
    <row r="116" spans="1:55" ht="31.5">
      <c r="A116" s="121" t="s">
        <v>313</v>
      </c>
      <c r="B116" s="9" t="s">
        <v>487</v>
      </c>
      <c r="C116" s="99" t="s">
        <v>141</v>
      </c>
      <c r="D116" s="141" t="s">
        <v>197</v>
      </c>
      <c r="E116" s="76" t="str">
        <f t="shared" si="426"/>
        <v>нд</v>
      </c>
      <c r="F116" s="56" t="str">
        <f t="shared" si="427"/>
        <v>нд</v>
      </c>
      <c r="G116" s="56" t="str">
        <f t="shared" si="427"/>
        <v>нд</v>
      </c>
      <c r="H116" s="56" t="str">
        <f t="shared" si="427"/>
        <v>нд</v>
      </c>
      <c r="I116" s="56" t="str">
        <f t="shared" si="427"/>
        <v>нд</v>
      </c>
      <c r="J116" s="37" t="str">
        <f t="shared" si="441"/>
        <v>нд</v>
      </c>
      <c r="K116" s="51" t="s">
        <v>197</v>
      </c>
      <c r="L116" s="51" t="s">
        <v>197</v>
      </c>
      <c r="M116" s="51" t="s">
        <v>197</v>
      </c>
      <c r="N116" s="51" t="s">
        <v>197</v>
      </c>
      <c r="O116" s="37" t="str">
        <f t="shared" si="429"/>
        <v>нд</v>
      </c>
      <c r="P116" s="51" t="s">
        <v>197</v>
      </c>
      <c r="Q116" s="51" t="s">
        <v>197</v>
      </c>
      <c r="R116" s="51" t="s">
        <v>197</v>
      </c>
      <c r="S116" s="51" t="s">
        <v>197</v>
      </c>
      <c r="T116" s="37" t="str">
        <f t="shared" si="430"/>
        <v>нд</v>
      </c>
      <c r="U116" s="51" t="s">
        <v>197</v>
      </c>
      <c r="V116" s="51" t="s">
        <v>197</v>
      </c>
      <c r="W116" s="51" t="s">
        <v>197</v>
      </c>
      <c r="X116" s="51" t="s">
        <v>197</v>
      </c>
      <c r="Y116" s="37" t="str">
        <f t="shared" si="431"/>
        <v>нд</v>
      </c>
      <c r="Z116" s="51" t="s">
        <v>197</v>
      </c>
      <c r="AA116" s="51" t="s">
        <v>197</v>
      </c>
      <c r="AB116" s="51" t="s">
        <v>197</v>
      </c>
      <c r="AC116" s="77" t="s">
        <v>197</v>
      </c>
      <c r="AD116" s="155" t="s">
        <v>197</v>
      </c>
      <c r="AE116" s="76" t="str">
        <f t="shared" si="432"/>
        <v>нд</v>
      </c>
      <c r="AF116" s="56" t="str">
        <f t="shared" si="433"/>
        <v>нд</v>
      </c>
      <c r="AG116" s="56" t="str">
        <f t="shared" si="434"/>
        <v>нд</v>
      </c>
      <c r="AH116" s="56" t="str">
        <f t="shared" si="435"/>
        <v>нд</v>
      </c>
      <c r="AI116" s="56" t="str">
        <f t="shared" si="436"/>
        <v>нд</v>
      </c>
      <c r="AJ116" s="37" t="str">
        <f t="shared" si="437"/>
        <v>нд</v>
      </c>
      <c r="AK116" s="51" t="s">
        <v>197</v>
      </c>
      <c r="AL116" s="51" t="s">
        <v>197</v>
      </c>
      <c r="AM116" s="51" t="s">
        <v>197</v>
      </c>
      <c r="AN116" s="51" t="s">
        <v>197</v>
      </c>
      <c r="AO116" s="37" t="str">
        <f t="shared" si="438"/>
        <v>нд</v>
      </c>
      <c r="AP116" s="51" t="s">
        <v>197</v>
      </c>
      <c r="AQ116" s="51" t="s">
        <v>197</v>
      </c>
      <c r="AR116" s="51" t="s">
        <v>197</v>
      </c>
      <c r="AS116" s="51" t="s">
        <v>197</v>
      </c>
      <c r="AT116" s="37" t="str">
        <f t="shared" si="439"/>
        <v>нд</v>
      </c>
      <c r="AU116" s="51" t="s">
        <v>197</v>
      </c>
      <c r="AV116" s="51" t="s">
        <v>197</v>
      </c>
      <c r="AW116" s="51" t="s">
        <v>197</v>
      </c>
      <c r="AX116" s="51" t="s">
        <v>197</v>
      </c>
      <c r="AY116" s="37" t="str">
        <f t="shared" si="440"/>
        <v>нд</v>
      </c>
      <c r="AZ116" s="51" t="s">
        <v>197</v>
      </c>
      <c r="BA116" s="51" t="s">
        <v>197</v>
      </c>
      <c r="BB116" s="51" t="s">
        <v>197</v>
      </c>
      <c r="BC116" s="77" t="s">
        <v>197</v>
      </c>
    </row>
    <row r="117" spans="1:55" ht="31.5">
      <c r="A117" s="121" t="s">
        <v>314</v>
      </c>
      <c r="B117" s="9" t="s">
        <v>488</v>
      </c>
      <c r="C117" s="99" t="s">
        <v>142</v>
      </c>
      <c r="D117" s="141" t="s">
        <v>197</v>
      </c>
      <c r="E117" s="76" t="str">
        <f t="shared" si="426"/>
        <v>нд</v>
      </c>
      <c r="F117" s="56" t="str">
        <f t="shared" si="427"/>
        <v>нд</v>
      </c>
      <c r="G117" s="56" t="str">
        <f t="shared" si="427"/>
        <v>нд</v>
      </c>
      <c r="H117" s="56" t="str">
        <f t="shared" si="427"/>
        <v>нд</v>
      </c>
      <c r="I117" s="56" t="str">
        <f t="shared" si="427"/>
        <v>нд</v>
      </c>
      <c r="J117" s="37" t="str">
        <f t="shared" si="441"/>
        <v>нд</v>
      </c>
      <c r="K117" s="51" t="s">
        <v>197</v>
      </c>
      <c r="L117" s="51" t="s">
        <v>197</v>
      </c>
      <c r="M117" s="51" t="s">
        <v>197</v>
      </c>
      <c r="N117" s="51" t="s">
        <v>197</v>
      </c>
      <c r="O117" s="37" t="str">
        <f t="shared" si="429"/>
        <v>нд</v>
      </c>
      <c r="P117" s="51" t="s">
        <v>197</v>
      </c>
      <c r="Q117" s="51" t="s">
        <v>197</v>
      </c>
      <c r="R117" s="51" t="s">
        <v>197</v>
      </c>
      <c r="S117" s="51" t="s">
        <v>197</v>
      </c>
      <c r="T117" s="37" t="str">
        <f t="shared" si="430"/>
        <v>нд</v>
      </c>
      <c r="U117" s="51" t="s">
        <v>197</v>
      </c>
      <c r="V117" s="51" t="s">
        <v>197</v>
      </c>
      <c r="W117" s="51" t="s">
        <v>197</v>
      </c>
      <c r="X117" s="51" t="s">
        <v>197</v>
      </c>
      <c r="Y117" s="37" t="str">
        <f t="shared" si="431"/>
        <v>нд</v>
      </c>
      <c r="Z117" s="51" t="s">
        <v>197</v>
      </c>
      <c r="AA117" s="51" t="s">
        <v>197</v>
      </c>
      <c r="AB117" s="51" t="s">
        <v>197</v>
      </c>
      <c r="AC117" s="77" t="s">
        <v>197</v>
      </c>
      <c r="AD117" s="155" t="s">
        <v>197</v>
      </c>
      <c r="AE117" s="76" t="str">
        <f t="shared" si="432"/>
        <v>нд</v>
      </c>
      <c r="AF117" s="56" t="str">
        <f t="shared" si="433"/>
        <v>нд</v>
      </c>
      <c r="AG117" s="56" t="str">
        <f t="shared" si="434"/>
        <v>нд</v>
      </c>
      <c r="AH117" s="56" t="str">
        <f t="shared" si="435"/>
        <v>нд</v>
      </c>
      <c r="AI117" s="56" t="str">
        <f t="shared" si="436"/>
        <v>нд</v>
      </c>
      <c r="AJ117" s="37" t="str">
        <f t="shared" si="437"/>
        <v>нд</v>
      </c>
      <c r="AK117" s="51" t="s">
        <v>197</v>
      </c>
      <c r="AL117" s="51" t="s">
        <v>197</v>
      </c>
      <c r="AM117" s="51" t="s">
        <v>197</v>
      </c>
      <c r="AN117" s="51" t="s">
        <v>197</v>
      </c>
      <c r="AO117" s="37" t="str">
        <f t="shared" si="438"/>
        <v>нд</v>
      </c>
      <c r="AP117" s="51" t="s">
        <v>197</v>
      </c>
      <c r="AQ117" s="51" t="s">
        <v>197</v>
      </c>
      <c r="AR117" s="51" t="s">
        <v>197</v>
      </c>
      <c r="AS117" s="51" t="s">
        <v>197</v>
      </c>
      <c r="AT117" s="37" t="str">
        <f t="shared" si="439"/>
        <v>нд</v>
      </c>
      <c r="AU117" s="51" t="s">
        <v>197</v>
      </c>
      <c r="AV117" s="51" t="s">
        <v>197</v>
      </c>
      <c r="AW117" s="51" t="s">
        <v>197</v>
      </c>
      <c r="AX117" s="51" t="s">
        <v>197</v>
      </c>
      <c r="AY117" s="37" t="str">
        <f t="shared" si="440"/>
        <v>нд</v>
      </c>
      <c r="AZ117" s="51" t="s">
        <v>197</v>
      </c>
      <c r="BA117" s="51" t="s">
        <v>197</v>
      </c>
      <c r="BB117" s="51" t="s">
        <v>197</v>
      </c>
      <c r="BC117" s="77" t="s">
        <v>197</v>
      </c>
    </row>
    <row r="118" spans="1:55" ht="31.5">
      <c r="A118" s="121" t="s">
        <v>315</v>
      </c>
      <c r="B118" s="9" t="s">
        <v>489</v>
      </c>
      <c r="C118" s="100" t="s">
        <v>143</v>
      </c>
      <c r="D118" s="37">
        <v>0.45600000000000002</v>
      </c>
      <c r="E118" s="76">
        <f t="shared" si="426"/>
        <v>0.33400000000000002</v>
      </c>
      <c r="F118" s="56" t="str">
        <f t="shared" si="427"/>
        <v>нд</v>
      </c>
      <c r="G118" s="56" t="str">
        <f t="shared" si="427"/>
        <v>нд</v>
      </c>
      <c r="H118" s="56">
        <f t="shared" si="427"/>
        <v>0.307</v>
      </c>
      <c r="I118" s="56">
        <f t="shared" si="427"/>
        <v>2.7E-2</v>
      </c>
      <c r="J118" s="37" t="str">
        <f t="shared" si="441"/>
        <v>нд</v>
      </c>
      <c r="K118" s="51" t="s">
        <v>197</v>
      </c>
      <c r="L118" s="51" t="s">
        <v>197</v>
      </c>
      <c r="M118" s="51" t="s">
        <v>197</v>
      </c>
      <c r="N118" s="51" t="s">
        <v>197</v>
      </c>
      <c r="O118" s="37" t="str">
        <f t="shared" si="429"/>
        <v>нд</v>
      </c>
      <c r="P118" s="51" t="s">
        <v>197</v>
      </c>
      <c r="Q118" s="51" t="s">
        <v>197</v>
      </c>
      <c r="R118" s="51" t="s">
        <v>197</v>
      </c>
      <c r="S118" s="51" t="s">
        <v>197</v>
      </c>
      <c r="T118" s="37" t="str">
        <f t="shared" si="430"/>
        <v>нд</v>
      </c>
      <c r="U118" s="51" t="s">
        <v>197</v>
      </c>
      <c r="V118" s="51" t="s">
        <v>197</v>
      </c>
      <c r="W118" s="51" t="s">
        <v>197</v>
      </c>
      <c r="X118" s="51" t="s">
        <v>197</v>
      </c>
      <c r="Y118" s="151">
        <f t="shared" si="431"/>
        <v>0.33400000000000002</v>
      </c>
      <c r="Z118" s="143" t="s">
        <v>197</v>
      </c>
      <c r="AA118" s="143" t="s">
        <v>197</v>
      </c>
      <c r="AB118" s="143">
        <v>0.307</v>
      </c>
      <c r="AC118" s="158">
        <v>2.7E-2</v>
      </c>
      <c r="AD118" s="51">
        <v>0.38</v>
      </c>
      <c r="AE118" s="76">
        <f t="shared" si="432"/>
        <v>0.28300000000000003</v>
      </c>
      <c r="AF118" s="56" t="str">
        <f t="shared" si="433"/>
        <v>нд</v>
      </c>
      <c r="AG118" s="56" t="str">
        <f t="shared" si="434"/>
        <v>нд</v>
      </c>
      <c r="AH118" s="56">
        <f t="shared" si="435"/>
        <v>0.25600000000000001</v>
      </c>
      <c r="AI118" s="56">
        <f t="shared" si="436"/>
        <v>2.7E-2</v>
      </c>
      <c r="AJ118" s="37" t="str">
        <f t="shared" si="437"/>
        <v>нд</v>
      </c>
      <c r="AK118" s="51" t="s">
        <v>197</v>
      </c>
      <c r="AL118" s="51" t="s">
        <v>197</v>
      </c>
      <c r="AM118" s="51" t="s">
        <v>197</v>
      </c>
      <c r="AN118" s="51" t="s">
        <v>197</v>
      </c>
      <c r="AO118" s="37" t="str">
        <f t="shared" si="438"/>
        <v>нд</v>
      </c>
      <c r="AP118" s="51" t="s">
        <v>197</v>
      </c>
      <c r="AQ118" s="51" t="s">
        <v>197</v>
      </c>
      <c r="AR118" s="51" t="s">
        <v>197</v>
      </c>
      <c r="AS118" s="51" t="s">
        <v>197</v>
      </c>
      <c r="AT118" s="37" t="str">
        <f t="shared" si="439"/>
        <v>нд</v>
      </c>
      <c r="AU118" s="51" t="s">
        <v>197</v>
      </c>
      <c r="AV118" s="51" t="s">
        <v>197</v>
      </c>
      <c r="AW118" s="51" t="s">
        <v>197</v>
      </c>
      <c r="AX118" s="51" t="s">
        <v>197</v>
      </c>
      <c r="AY118" s="151">
        <f t="shared" si="440"/>
        <v>0.28300000000000003</v>
      </c>
      <c r="AZ118" s="143" t="s">
        <v>197</v>
      </c>
      <c r="BA118" s="143" t="s">
        <v>197</v>
      </c>
      <c r="BB118" s="143">
        <v>0.25600000000000001</v>
      </c>
      <c r="BC118" s="158">
        <v>2.7E-2</v>
      </c>
    </row>
    <row r="119" spans="1:55" ht="31.5">
      <c r="A119" s="121" t="s">
        <v>316</v>
      </c>
      <c r="B119" s="9" t="s">
        <v>490</v>
      </c>
      <c r="C119" s="100" t="s">
        <v>144</v>
      </c>
      <c r="D119" s="37">
        <v>0.45600000000000002</v>
      </c>
      <c r="E119" s="76">
        <f t="shared" si="426"/>
        <v>0.33400000000000002</v>
      </c>
      <c r="F119" s="56" t="str">
        <f t="shared" si="427"/>
        <v>нд</v>
      </c>
      <c r="G119" s="56" t="str">
        <f t="shared" si="427"/>
        <v>нд</v>
      </c>
      <c r="H119" s="56">
        <f t="shared" si="427"/>
        <v>0.307</v>
      </c>
      <c r="I119" s="56">
        <f t="shared" si="427"/>
        <v>2.7E-2</v>
      </c>
      <c r="J119" s="37" t="str">
        <f t="shared" si="441"/>
        <v>нд</v>
      </c>
      <c r="K119" s="51" t="s">
        <v>197</v>
      </c>
      <c r="L119" s="51" t="s">
        <v>197</v>
      </c>
      <c r="M119" s="51" t="s">
        <v>197</v>
      </c>
      <c r="N119" s="51" t="s">
        <v>197</v>
      </c>
      <c r="O119" s="37" t="str">
        <f t="shared" si="429"/>
        <v>нд</v>
      </c>
      <c r="P119" s="51" t="s">
        <v>197</v>
      </c>
      <c r="Q119" s="51" t="s">
        <v>197</v>
      </c>
      <c r="R119" s="51" t="s">
        <v>197</v>
      </c>
      <c r="S119" s="51" t="s">
        <v>197</v>
      </c>
      <c r="T119" s="37" t="str">
        <f t="shared" si="430"/>
        <v>нд</v>
      </c>
      <c r="U119" s="51" t="s">
        <v>197</v>
      </c>
      <c r="V119" s="51" t="s">
        <v>197</v>
      </c>
      <c r="W119" s="51" t="s">
        <v>197</v>
      </c>
      <c r="X119" s="51" t="s">
        <v>197</v>
      </c>
      <c r="Y119" s="151">
        <f t="shared" si="431"/>
        <v>0.33400000000000002</v>
      </c>
      <c r="Z119" s="143" t="s">
        <v>197</v>
      </c>
      <c r="AA119" s="143" t="s">
        <v>197</v>
      </c>
      <c r="AB119" s="143">
        <v>0.307</v>
      </c>
      <c r="AC119" s="158">
        <v>2.7E-2</v>
      </c>
      <c r="AD119" s="51">
        <v>0.38</v>
      </c>
      <c r="AE119" s="76">
        <f t="shared" si="432"/>
        <v>0.28300000000000003</v>
      </c>
      <c r="AF119" s="56" t="str">
        <f t="shared" si="433"/>
        <v>нд</v>
      </c>
      <c r="AG119" s="56" t="str">
        <f t="shared" si="434"/>
        <v>нд</v>
      </c>
      <c r="AH119" s="56">
        <f t="shared" si="435"/>
        <v>0.25600000000000001</v>
      </c>
      <c r="AI119" s="56">
        <f t="shared" si="436"/>
        <v>2.7E-2</v>
      </c>
      <c r="AJ119" s="37" t="str">
        <f t="shared" si="437"/>
        <v>нд</v>
      </c>
      <c r="AK119" s="51" t="s">
        <v>197</v>
      </c>
      <c r="AL119" s="51" t="s">
        <v>197</v>
      </c>
      <c r="AM119" s="51" t="s">
        <v>197</v>
      </c>
      <c r="AN119" s="51" t="s">
        <v>197</v>
      </c>
      <c r="AO119" s="37" t="str">
        <f t="shared" si="438"/>
        <v>нд</v>
      </c>
      <c r="AP119" s="51" t="s">
        <v>197</v>
      </c>
      <c r="AQ119" s="51" t="s">
        <v>197</v>
      </c>
      <c r="AR119" s="51" t="s">
        <v>197</v>
      </c>
      <c r="AS119" s="51" t="s">
        <v>197</v>
      </c>
      <c r="AT119" s="37" t="str">
        <f t="shared" si="439"/>
        <v>нд</v>
      </c>
      <c r="AU119" s="51" t="s">
        <v>197</v>
      </c>
      <c r="AV119" s="51" t="s">
        <v>197</v>
      </c>
      <c r="AW119" s="51" t="s">
        <v>197</v>
      </c>
      <c r="AX119" s="51" t="s">
        <v>197</v>
      </c>
      <c r="AY119" s="151">
        <f t="shared" si="440"/>
        <v>0.28300000000000003</v>
      </c>
      <c r="AZ119" s="143" t="s">
        <v>197</v>
      </c>
      <c r="BA119" s="143" t="s">
        <v>197</v>
      </c>
      <c r="BB119" s="143">
        <v>0.25600000000000001</v>
      </c>
      <c r="BC119" s="158">
        <v>2.7E-2</v>
      </c>
    </row>
    <row r="120" spans="1:55" ht="31.5">
      <c r="A120" s="121" t="s">
        <v>317</v>
      </c>
      <c r="B120" s="6" t="s">
        <v>452</v>
      </c>
      <c r="C120" s="99" t="s">
        <v>145</v>
      </c>
      <c r="D120" s="37" t="s">
        <v>197</v>
      </c>
      <c r="E120" s="76" t="str">
        <f t="shared" si="426"/>
        <v>нд</v>
      </c>
      <c r="F120" s="56" t="str">
        <f t="shared" si="427"/>
        <v>нд</v>
      </c>
      <c r="G120" s="56" t="str">
        <f t="shared" si="427"/>
        <v>нд</v>
      </c>
      <c r="H120" s="56" t="str">
        <f t="shared" si="427"/>
        <v>нд</v>
      </c>
      <c r="I120" s="56" t="str">
        <f t="shared" si="427"/>
        <v>нд</v>
      </c>
      <c r="J120" s="37" t="str">
        <f t="shared" si="441"/>
        <v>нд</v>
      </c>
      <c r="K120" s="51" t="s">
        <v>197</v>
      </c>
      <c r="L120" s="51" t="s">
        <v>197</v>
      </c>
      <c r="M120" s="51" t="s">
        <v>197</v>
      </c>
      <c r="N120" s="51" t="s">
        <v>197</v>
      </c>
      <c r="O120" s="37" t="str">
        <f t="shared" si="429"/>
        <v>нд</v>
      </c>
      <c r="P120" s="51" t="s">
        <v>197</v>
      </c>
      <c r="Q120" s="51" t="s">
        <v>197</v>
      </c>
      <c r="R120" s="51" t="s">
        <v>197</v>
      </c>
      <c r="S120" s="51" t="s">
        <v>197</v>
      </c>
      <c r="T120" s="37" t="str">
        <f t="shared" si="430"/>
        <v>нд</v>
      </c>
      <c r="U120" s="51" t="s">
        <v>197</v>
      </c>
      <c r="V120" s="51" t="s">
        <v>197</v>
      </c>
      <c r="W120" s="51" t="s">
        <v>197</v>
      </c>
      <c r="X120" s="51" t="s">
        <v>197</v>
      </c>
      <c r="Y120" s="37" t="str">
        <f t="shared" si="431"/>
        <v>нд</v>
      </c>
      <c r="Z120" s="51" t="s">
        <v>197</v>
      </c>
      <c r="AA120" s="51" t="s">
        <v>197</v>
      </c>
      <c r="AB120" s="51" t="s">
        <v>197</v>
      </c>
      <c r="AC120" s="77" t="s">
        <v>197</v>
      </c>
      <c r="AD120" s="51" t="s">
        <v>197</v>
      </c>
      <c r="AE120" s="76" t="str">
        <f t="shared" si="432"/>
        <v>нд</v>
      </c>
      <c r="AF120" s="56" t="str">
        <f t="shared" si="433"/>
        <v>нд</v>
      </c>
      <c r="AG120" s="56" t="str">
        <f t="shared" si="434"/>
        <v>нд</v>
      </c>
      <c r="AH120" s="56" t="str">
        <f t="shared" si="435"/>
        <v>нд</v>
      </c>
      <c r="AI120" s="56" t="str">
        <f t="shared" si="436"/>
        <v>нд</v>
      </c>
      <c r="AJ120" s="37" t="str">
        <f t="shared" si="437"/>
        <v>нд</v>
      </c>
      <c r="AK120" s="51" t="s">
        <v>197</v>
      </c>
      <c r="AL120" s="51" t="s">
        <v>197</v>
      </c>
      <c r="AM120" s="51" t="s">
        <v>197</v>
      </c>
      <c r="AN120" s="51" t="s">
        <v>197</v>
      </c>
      <c r="AO120" s="37" t="str">
        <f t="shared" si="438"/>
        <v>нд</v>
      </c>
      <c r="AP120" s="51" t="s">
        <v>197</v>
      </c>
      <c r="AQ120" s="51" t="s">
        <v>197</v>
      </c>
      <c r="AR120" s="51" t="s">
        <v>197</v>
      </c>
      <c r="AS120" s="51" t="s">
        <v>197</v>
      </c>
      <c r="AT120" s="37" t="str">
        <f t="shared" si="439"/>
        <v>нд</v>
      </c>
      <c r="AU120" s="51" t="s">
        <v>197</v>
      </c>
      <c r="AV120" s="51" t="s">
        <v>197</v>
      </c>
      <c r="AW120" s="51" t="s">
        <v>197</v>
      </c>
      <c r="AX120" s="51" t="s">
        <v>197</v>
      </c>
      <c r="AY120" s="37" t="str">
        <f t="shared" si="440"/>
        <v>нд</v>
      </c>
      <c r="AZ120" s="51" t="s">
        <v>197</v>
      </c>
      <c r="BA120" s="51" t="s">
        <v>197</v>
      </c>
      <c r="BB120" s="51" t="s">
        <v>197</v>
      </c>
      <c r="BC120" s="77" t="s">
        <v>197</v>
      </c>
    </row>
    <row r="121" spans="1:55" ht="31.5">
      <c r="A121" s="121" t="s">
        <v>318</v>
      </c>
      <c r="B121" s="6" t="s">
        <v>453</v>
      </c>
      <c r="C121" s="99" t="s">
        <v>146</v>
      </c>
      <c r="D121" s="37" t="s">
        <v>197</v>
      </c>
      <c r="E121" s="76" t="str">
        <f t="shared" si="426"/>
        <v>нд</v>
      </c>
      <c r="F121" s="56" t="str">
        <f t="shared" si="427"/>
        <v>нд</v>
      </c>
      <c r="G121" s="56" t="str">
        <f t="shared" si="427"/>
        <v>нд</v>
      </c>
      <c r="H121" s="56" t="str">
        <f t="shared" si="427"/>
        <v>нд</v>
      </c>
      <c r="I121" s="56" t="str">
        <f t="shared" si="427"/>
        <v>нд</v>
      </c>
      <c r="J121" s="37" t="str">
        <f t="shared" si="441"/>
        <v>нд</v>
      </c>
      <c r="K121" s="51" t="s">
        <v>197</v>
      </c>
      <c r="L121" s="51" t="s">
        <v>197</v>
      </c>
      <c r="M121" s="51" t="s">
        <v>197</v>
      </c>
      <c r="N121" s="51" t="s">
        <v>197</v>
      </c>
      <c r="O121" s="37" t="str">
        <f t="shared" si="429"/>
        <v>нд</v>
      </c>
      <c r="P121" s="51" t="s">
        <v>197</v>
      </c>
      <c r="Q121" s="51" t="s">
        <v>197</v>
      </c>
      <c r="R121" s="51" t="s">
        <v>197</v>
      </c>
      <c r="S121" s="51" t="s">
        <v>197</v>
      </c>
      <c r="T121" s="37" t="str">
        <f t="shared" si="430"/>
        <v>нд</v>
      </c>
      <c r="U121" s="51" t="s">
        <v>197</v>
      </c>
      <c r="V121" s="51" t="s">
        <v>197</v>
      </c>
      <c r="W121" s="51" t="s">
        <v>197</v>
      </c>
      <c r="X121" s="51" t="s">
        <v>197</v>
      </c>
      <c r="Y121" s="37" t="str">
        <f t="shared" si="431"/>
        <v>нд</v>
      </c>
      <c r="Z121" s="51" t="s">
        <v>197</v>
      </c>
      <c r="AA121" s="51" t="s">
        <v>197</v>
      </c>
      <c r="AB121" s="51" t="s">
        <v>197</v>
      </c>
      <c r="AC121" s="77" t="s">
        <v>197</v>
      </c>
      <c r="AD121" s="51" t="s">
        <v>197</v>
      </c>
      <c r="AE121" s="76" t="str">
        <f t="shared" si="432"/>
        <v>нд</v>
      </c>
      <c r="AF121" s="56" t="str">
        <f t="shared" si="433"/>
        <v>нд</v>
      </c>
      <c r="AG121" s="56" t="str">
        <f t="shared" si="434"/>
        <v>нд</v>
      </c>
      <c r="AH121" s="56" t="str">
        <f t="shared" si="435"/>
        <v>нд</v>
      </c>
      <c r="AI121" s="56" t="str">
        <f t="shared" si="436"/>
        <v>нд</v>
      </c>
      <c r="AJ121" s="37" t="str">
        <f t="shared" si="437"/>
        <v>нд</v>
      </c>
      <c r="AK121" s="51" t="s">
        <v>197</v>
      </c>
      <c r="AL121" s="51" t="s">
        <v>197</v>
      </c>
      <c r="AM121" s="51" t="s">
        <v>197</v>
      </c>
      <c r="AN121" s="51" t="s">
        <v>197</v>
      </c>
      <c r="AO121" s="37" t="str">
        <f t="shared" si="438"/>
        <v>нд</v>
      </c>
      <c r="AP121" s="51" t="s">
        <v>197</v>
      </c>
      <c r="AQ121" s="51" t="s">
        <v>197</v>
      </c>
      <c r="AR121" s="51" t="s">
        <v>197</v>
      </c>
      <c r="AS121" s="51" t="s">
        <v>197</v>
      </c>
      <c r="AT121" s="37" t="str">
        <f t="shared" si="439"/>
        <v>нд</v>
      </c>
      <c r="AU121" s="51" t="s">
        <v>197</v>
      </c>
      <c r="AV121" s="51" t="s">
        <v>197</v>
      </c>
      <c r="AW121" s="51" t="s">
        <v>197</v>
      </c>
      <c r="AX121" s="51" t="s">
        <v>197</v>
      </c>
      <c r="AY121" s="37" t="str">
        <f t="shared" si="440"/>
        <v>нд</v>
      </c>
      <c r="AZ121" s="51" t="s">
        <v>197</v>
      </c>
      <c r="BA121" s="51" t="s">
        <v>197</v>
      </c>
      <c r="BB121" s="51" t="s">
        <v>197</v>
      </c>
      <c r="BC121" s="77" t="s">
        <v>197</v>
      </c>
    </row>
    <row r="122" spans="1:55" ht="31.5">
      <c r="A122" s="121" t="s">
        <v>319</v>
      </c>
      <c r="B122" s="6" t="s">
        <v>454</v>
      </c>
      <c r="C122" s="99" t="s">
        <v>147</v>
      </c>
      <c r="D122" s="37" t="s">
        <v>197</v>
      </c>
      <c r="E122" s="76" t="str">
        <f t="shared" si="426"/>
        <v>нд</v>
      </c>
      <c r="F122" s="56" t="str">
        <f t="shared" si="427"/>
        <v>нд</v>
      </c>
      <c r="G122" s="56" t="str">
        <f t="shared" si="427"/>
        <v>нд</v>
      </c>
      <c r="H122" s="56" t="str">
        <f t="shared" si="427"/>
        <v>нд</v>
      </c>
      <c r="I122" s="56" t="str">
        <f t="shared" si="427"/>
        <v>нд</v>
      </c>
      <c r="J122" s="37" t="str">
        <f t="shared" si="441"/>
        <v>нд</v>
      </c>
      <c r="K122" s="51" t="s">
        <v>197</v>
      </c>
      <c r="L122" s="51" t="s">
        <v>197</v>
      </c>
      <c r="M122" s="51" t="s">
        <v>197</v>
      </c>
      <c r="N122" s="51" t="s">
        <v>197</v>
      </c>
      <c r="O122" s="37" t="str">
        <f t="shared" si="429"/>
        <v>нд</v>
      </c>
      <c r="P122" s="51" t="s">
        <v>197</v>
      </c>
      <c r="Q122" s="51" t="s">
        <v>197</v>
      </c>
      <c r="R122" s="51" t="s">
        <v>197</v>
      </c>
      <c r="S122" s="51" t="s">
        <v>197</v>
      </c>
      <c r="T122" s="37" t="str">
        <f t="shared" si="430"/>
        <v>нд</v>
      </c>
      <c r="U122" s="51" t="s">
        <v>197</v>
      </c>
      <c r="V122" s="51" t="s">
        <v>197</v>
      </c>
      <c r="W122" s="51" t="s">
        <v>197</v>
      </c>
      <c r="X122" s="51" t="s">
        <v>197</v>
      </c>
      <c r="Y122" s="37" t="str">
        <f t="shared" si="431"/>
        <v>нд</v>
      </c>
      <c r="Z122" s="51" t="s">
        <v>197</v>
      </c>
      <c r="AA122" s="51" t="s">
        <v>197</v>
      </c>
      <c r="AB122" s="51" t="s">
        <v>197</v>
      </c>
      <c r="AC122" s="77" t="s">
        <v>197</v>
      </c>
      <c r="AD122" s="51" t="s">
        <v>197</v>
      </c>
      <c r="AE122" s="76" t="str">
        <f t="shared" si="432"/>
        <v>нд</v>
      </c>
      <c r="AF122" s="56" t="str">
        <f t="shared" si="433"/>
        <v>нд</v>
      </c>
      <c r="AG122" s="56" t="str">
        <f t="shared" si="434"/>
        <v>нд</v>
      </c>
      <c r="AH122" s="56" t="str">
        <f t="shared" si="435"/>
        <v>нд</v>
      </c>
      <c r="AI122" s="56" t="str">
        <f t="shared" si="436"/>
        <v>нд</v>
      </c>
      <c r="AJ122" s="37" t="str">
        <f t="shared" si="437"/>
        <v>нд</v>
      </c>
      <c r="AK122" s="51" t="s">
        <v>197</v>
      </c>
      <c r="AL122" s="51" t="s">
        <v>197</v>
      </c>
      <c r="AM122" s="51" t="s">
        <v>197</v>
      </c>
      <c r="AN122" s="51" t="s">
        <v>197</v>
      </c>
      <c r="AO122" s="37" t="str">
        <f t="shared" si="438"/>
        <v>нд</v>
      </c>
      <c r="AP122" s="51" t="s">
        <v>197</v>
      </c>
      <c r="AQ122" s="51" t="s">
        <v>197</v>
      </c>
      <c r="AR122" s="51" t="s">
        <v>197</v>
      </c>
      <c r="AS122" s="51" t="s">
        <v>197</v>
      </c>
      <c r="AT122" s="37" t="str">
        <f t="shared" si="439"/>
        <v>нд</v>
      </c>
      <c r="AU122" s="51" t="s">
        <v>197</v>
      </c>
      <c r="AV122" s="51" t="s">
        <v>197</v>
      </c>
      <c r="AW122" s="51" t="s">
        <v>197</v>
      </c>
      <c r="AX122" s="51" t="s">
        <v>197</v>
      </c>
      <c r="AY122" s="37" t="str">
        <f t="shared" si="440"/>
        <v>нд</v>
      </c>
      <c r="AZ122" s="51" t="s">
        <v>197</v>
      </c>
      <c r="BA122" s="51" t="s">
        <v>197</v>
      </c>
      <c r="BB122" s="51" t="s">
        <v>197</v>
      </c>
      <c r="BC122" s="77" t="s">
        <v>197</v>
      </c>
    </row>
    <row r="123" spans="1:55" ht="31.5">
      <c r="A123" s="121" t="s">
        <v>320</v>
      </c>
      <c r="B123" s="6" t="s">
        <v>455</v>
      </c>
      <c r="C123" s="99" t="s">
        <v>321</v>
      </c>
      <c r="D123" s="37" t="s">
        <v>197</v>
      </c>
      <c r="E123" s="76" t="str">
        <f t="shared" si="426"/>
        <v>нд</v>
      </c>
      <c r="F123" s="56" t="str">
        <f t="shared" si="427"/>
        <v>нд</v>
      </c>
      <c r="G123" s="56" t="str">
        <f t="shared" si="427"/>
        <v>нд</v>
      </c>
      <c r="H123" s="56" t="str">
        <f t="shared" si="427"/>
        <v>нд</v>
      </c>
      <c r="I123" s="56" t="str">
        <f t="shared" si="427"/>
        <v>нд</v>
      </c>
      <c r="J123" s="37" t="str">
        <f t="shared" si="441"/>
        <v>нд</v>
      </c>
      <c r="K123" s="51" t="s">
        <v>197</v>
      </c>
      <c r="L123" s="51" t="s">
        <v>197</v>
      </c>
      <c r="M123" s="51" t="s">
        <v>197</v>
      </c>
      <c r="N123" s="51" t="s">
        <v>197</v>
      </c>
      <c r="O123" s="37" t="str">
        <f t="shared" si="429"/>
        <v>нд</v>
      </c>
      <c r="P123" s="51" t="s">
        <v>197</v>
      </c>
      <c r="Q123" s="51" t="s">
        <v>197</v>
      </c>
      <c r="R123" s="51" t="s">
        <v>197</v>
      </c>
      <c r="S123" s="51" t="s">
        <v>197</v>
      </c>
      <c r="T123" s="37" t="str">
        <f t="shared" si="430"/>
        <v>нд</v>
      </c>
      <c r="U123" s="51" t="s">
        <v>197</v>
      </c>
      <c r="V123" s="51" t="s">
        <v>197</v>
      </c>
      <c r="W123" s="51" t="s">
        <v>197</v>
      </c>
      <c r="X123" s="51" t="s">
        <v>197</v>
      </c>
      <c r="Y123" s="37" t="str">
        <f t="shared" si="431"/>
        <v>нд</v>
      </c>
      <c r="Z123" s="51" t="s">
        <v>197</v>
      </c>
      <c r="AA123" s="51" t="s">
        <v>197</v>
      </c>
      <c r="AB123" s="51" t="s">
        <v>197</v>
      </c>
      <c r="AC123" s="77" t="s">
        <v>197</v>
      </c>
      <c r="AD123" s="51" t="s">
        <v>197</v>
      </c>
      <c r="AE123" s="76" t="str">
        <f t="shared" si="432"/>
        <v>нд</v>
      </c>
      <c r="AF123" s="56" t="str">
        <f t="shared" si="433"/>
        <v>нд</v>
      </c>
      <c r="AG123" s="56" t="str">
        <f t="shared" si="434"/>
        <v>нд</v>
      </c>
      <c r="AH123" s="56" t="str">
        <f t="shared" si="435"/>
        <v>нд</v>
      </c>
      <c r="AI123" s="56" t="str">
        <f t="shared" si="436"/>
        <v>нд</v>
      </c>
      <c r="AJ123" s="37" t="str">
        <f t="shared" si="437"/>
        <v>нд</v>
      </c>
      <c r="AK123" s="51" t="s">
        <v>197</v>
      </c>
      <c r="AL123" s="51" t="s">
        <v>197</v>
      </c>
      <c r="AM123" s="51" t="s">
        <v>197</v>
      </c>
      <c r="AN123" s="51" t="s">
        <v>197</v>
      </c>
      <c r="AO123" s="37" t="str">
        <f t="shared" si="438"/>
        <v>нд</v>
      </c>
      <c r="AP123" s="51" t="s">
        <v>197</v>
      </c>
      <c r="AQ123" s="51" t="s">
        <v>197</v>
      </c>
      <c r="AR123" s="51" t="s">
        <v>197</v>
      </c>
      <c r="AS123" s="51" t="s">
        <v>197</v>
      </c>
      <c r="AT123" s="37" t="str">
        <f t="shared" si="439"/>
        <v>нд</v>
      </c>
      <c r="AU123" s="51" t="s">
        <v>197</v>
      </c>
      <c r="AV123" s="51" t="s">
        <v>197</v>
      </c>
      <c r="AW123" s="51" t="s">
        <v>197</v>
      </c>
      <c r="AX123" s="51" t="s">
        <v>197</v>
      </c>
      <c r="AY123" s="37" t="str">
        <f t="shared" si="440"/>
        <v>нд</v>
      </c>
      <c r="AZ123" s="51" t="s">
        <v>197</v>
      </c>
      <c r="BA123" s="51" t="s">
        <v>197</v>
      </c>
      <c r="BB123" s="51" t="s">
        <v>197</v>
      </c>
      <c r="BC123" s="77" t="s">
        <v>197</v>
      </c>
    </row>
    <row r="124" spans="1:55" ht="47.25">
      <c r="A124" s="121" t="s">
        <v>322</v>
      </c>
      <c r="B124" s="32" t="s">
        <v>456</v>
      </c>
      <c r="C124" s="99" t="s">
        <v>323</v>
      </c>
      <c r="D124" s="37" t="s">
        <v>197</v>
      </c>
      <c r="E124" s="76" t="str">
        <f t="shared" si="426"/>
        <v>нд</v>
      </c>
      <c r="F124" s="56" t="str">
        <f t="shared" si="427"/>
        <v>нд</v>
      </c>
      <c r="G124" s="56" t="str">
        <f t="shared" si="427"/>
        <v>нд</v>
      </c>
      <c r="H124" s="56" t="str">
        <f t="shared" si="427"/>
        <v>нд</v>
      </c>
      <c r="I124" s="56" t="str">
        <f t="shared" si="427"/>
        <v>нд</v>
      </c>
      <c r="J124" s="37" t="str">
        <f t="shared" si="441"/>
        <v>нд</v>
      </c>
      <c r="K124" s="51" t="s">
        <v>197</v>
      </c>
      <c r="L124" s="51" t="s">
        <v>197</v>
      </c>
      <c r="M124" s="51" t="s">
        <v>197</v>
      </c>
      <c r="N124" s="51" t="s">
        <v>197</v>
      </c>
      <c r="O124" s="37" t="str">
        <f t="shared" si="429"/>
        <v>нд</v>
      </c>
      <c r="P124" s="51" t="s">
        <v>197</v>
      </c>
      <c r="Q124" s="51" t="s">
        <v>197</v>
      </c>
      <c r="R124" s="51" t="s">
        <v>197</v>
      </c>
      <c r="S124" s="51" t="s">
        <v>197</v>
      </c>
      <c r="T124" s="37" t="str">
        <f t="shared" si="430"/>
        <v>нд</v>
      </c>
      <c r="U124" s="51" t="s">
        <v>197</v>
      </c>
      <c r="V124" s="51" t="s">
        <v>197</v>
      </c>
      <c r="W124" s="51" t="s">
        <v>197</v>
      </c>
      <c r="X124" s="51" t="s">
        <v>197</v>
      </c>
      <c r="Y124" s="37" t="str">
        <f t="shared" si="431"/>
        <v>нд</v>
      </c>
      <c r="Z124" s="51" t="s">
        <v>197</v>
      </c>
      <c r="AA124" s="51" t="s">
        <v>197</v>
      </c>
      <c r="AB124" s="51" t="s">
        <v>197</v>
      </c>
      <c r="AC124" s="77" t="s">
        <v>197</v>
      </c>
      <c r="AD124" s="51" t="s">
        <v>197</v>
      </c>
      <c r="AE124" s="76" t="str">
        <f t="shared" si="432"/>
        <v>нд</v>
      </c>
      <c r="AF124" s="56" t="str">
        <f t="shared" si="433"/>
        <v>нд</v>
      </c>
      <c r="AG124" s="56" t="str">
        <f t="shared" si="434"/>
        <v>нд</v>
      </c>
      <c r="AH124" s="56" t="str">
        <f t="shared" si="435"/>
        <v>нд</v>
      </c>
      <c r="AI124" s="56" t="str">
        <f t="shared" si="436"/>
        <v>нд</v>
      </c>
      <c r="AJ124" s="37" t="str">
        <f t="shared" si="437"/>
        <v>нд</v>
      </c>
      <c r="AK124" s="51" t="s">
        <v>197</v>
      </c>
      <c r="AL124" s="51" t="s">
        <v>197</v>
      </c>
      <c r="AM124" s="51" t="s">
        <v>197</v>
      </c>
      <c r="AN124" s="51" t="s">
        <v>197</v>
      </c>
      <c r="AO124" s="37" t="str">
        <f t="shared" si="438"/>
        <v>нд</v>
      </c>
      <c r="AP124" s="51" t="s">
        <v>197</v>
      </c>
      <c r="AQ124" s="51" t="s">
        <v>197</v>
      </c>
      <c r="AR124" s="51" t="s">
        <v>197</v>
      </c>
      <c r="AS124" s="51" t="s">
        <v>197</v>
      </c>
      <c r="AT124" s="37" t="str">
        <f t="shared" si="439"/>
        <v>нд</v>
      </c>
      <c r="AU124" s="51" t="s">
        <v>197</v>
      </c>
      <c r="AV124" s="51" t="s">
        <v>197</v>
      </c>
      <c r="AW124" s="51" t="s">
        <v>197</v>
      </c>
      <c r="AX124" s="51" t="s">
        <v>197</v>
      </c>
      <c r="AY124" s="37" t="str">
        <f t="shared" si="440"/>
        <v>нд</v>
      </c>
      <c r="AZ124" s="51" t="s">
        <v>197</v>
      </c>
      <c r="BA124" s="51" t="s">
        <v>197</v>
      </c>
      <c r="BB124" s="51" t="s">
        <v>197</v>
      </c>
      <c r="BC124" s="77" t="s">
        <v>197</v>
      </c>
    </row>
    <row r="125" spans="1:55" ht="31.5">
      <c r="A125" s="121" t="s">
        <v>324</v>
      </c>
      <c r="B125" s="9" t="s">
        <v>491</v>
      </c>
      <c r="C125" s="99" t="s">
        <v>325</v>
      </c>
      <c r="D125" s="37" t="s">
        <v>197</v>
      </c>
      <c r="E125" s="76" t="str">
        <f t="shared" si="426"/>
        <v>нд</v>
      </c>
      <c r="F125" s="56" t="str">
        <f t="shared" si="427"/>
        <v>нд</v>
      </c>
      <c r="G125" s="56" t="str">
        <f t="shared" si="427"/>
        <v>нд</v>
      </c>
      <c r="H125" s="56" t="str">
        <f t="shared" si="427"/>
        <v>нд</v>
      </c>
      <c r="I125" s="56" t="str">
        <f t="shared" si="427"/>
        <v>нд</v>
      </c>
      <c r="J125" s="37" t="str">
        <f t="shared" si="441"/>
        <v>нд</v>
      </c>
      <c r="K125" s="51" t="s">
        <v>197</v>
      </c>
      <c r="L125" s="51" t="s">
        <v>197</v>
      </c>
      <c r="M125" s="51" t="s">
        <v>197</v>
      </c>
      <c r="N125" s="51" t="s">
        <v>197</v>
      </c>
      <c r="O125" s="37" t="str">
        <f t="shared" si="429"/>
        <v>нд</v>
      </c>
      <c r="P125" s="51" t="s">
        <v>197</v>
      </c>
      <c r="Q125" s="51" t="s">
        <v>197</v>
      </c>
      <c r="R125" s="51" t="s">
        <v>197</v>
      </c>
      <c r="S125" s="51" t="s">
        <v>197</v>
      </c>
      <c r="T125" s="37" t="str">
        <f t="shared" si="430"/>
        <v>нд</v>
      </c>
      <c r="U125" s="51" t="s">
        <v>197</v>
      </c>
      <c r="V125" s="51" t="s">
        <v>197</v>
      </c>
      <c r="W125" s="51" t="s">
        <v>197</v>
      </c>
      <c r="X125" s="51" t="s">
        <v>197</v>
      </c>
      <c r="Y125" s="37" t="str">
        <f t="shared" si="431"/>
        <v>нд</v>
      </c>
      <c r="Z125" s="51" t="s">
        <v>197</v>
      </c>
      <c r="AA125" s="51" t="s">
        <v>197</v>
      </c>
      <c r="AB125" s="51" t="s">
        <v>197</v>
      </c>
      <c r="AC125" s="77" t="s">
        <v>197</v>
      </c>
      <c r="AD125" s="155" t="s">
        <v>197</v>
      </c>
      <c r="AE125" s="76" t="str">
        <f t="shared" si="432"/>
        <v>нд</v>
      </c>
      <c r="AF125" s="56" t="str">
        <f t="shared" si="433"/>
        <v>нд</v>
      </c>
      <c r="AG125" s="56" t="str">
        <f t="shared" si="434"/>
        <v>нд</v>
      </c>
      <c r="AH125" s="56" t="str">
        <f t="shared" si="435"/>
        <v>нд</v>
      </c>
      <c r="AI125" s="56" t="str">
        <f t="shared" si="436"/>
        <v>нд</v>
      </c>
      <c r="AJ125" s="37" t="str">
        <f t="shared" si="437"/>
        <v>нд</v>
      </c>
      <c r="AK125" s="51" t="s">
        <v>197</v>
      </c>
      <c r="AL125" s="51" t="s">
        <v>197</v>
      </c>
      <c r="AM125" s="51" t="s">
        <v>197</v>
      </c>
      <c r="AN125" s="51" t="s">
        <v>197</v>
      </c>
      <c r="AO125" s="37" t="str">
        <f t="shared" si="438"/>
        <v>нд</v>
      </c>
      <c r="AP125" s="51" t="s">
        <v>197</v>
      </c>
      <c r="AQ125" s="51" t="s">
        <v>197</v>
      </c>
      <c r="AR125" s="51" t="s">
        <v>197</v>
      </c>
      <c r="AS125" s="51" t="s">
        <v>197</v>
      </c>
      <c r="AT125" s="37" t="str">
        <f t="shared" si="439"/>
        <v>нд</v>
      </c>
      <c r="AU125" s="51" t="s">
        <v>197</v>
      </c>
      <c r="AV125" s="51" t="s">
        <v>197</v>
      </c>
      <c r="AW125" s="51" t="s">
        <v>197</v>
      </c>
      <c r="AX125" s="51" t="s">
        <v>197</v>
      </c>
      <c r="AY125" s="37" t="str">
        <f t="shared" si="440"/>
        <v>нд</v>
      </c>
      <c r="AZ125" s="51" t="s">
        <v>197</v>
      </c>
      <c r="BA125" s="51" t="s">
        <v>197</v>
      </c>
      <c r="BB125" s="51" t="s">
        <v>197</v>
      </c>
      <c r="BC125" s="77" t="s">
        <v>197</v>
      </c>
    </row>
    <row r="126" spans="1:55" ht="31.5">
      <c r="A126" s="121" t="s">
        <v>326</v>
      </c>
      <c r="B126" s="6" t="s">
        <v>492</v>
      </c>
      <c r="C126" s="99" t="s">
        <v>327</v>
      </c>
      <c r="D126" s="37" t="s">
        <v>197</v>
      </c>
      <c r="E126" s="76" t="str">
        <f t="shared" si="426"/>
        <v>нд</v>
      </c>
      <c r="F126" s="56" t="str">
        <f t="shared" si="427"/>
        <v>нд</v>
      </c>
      <c r="G126" s="56" t="str">
        <f t="shared" si="427"/>
        <v>нд</v>
      </c>
      <c r="H126" s="56" t="str">
        <f t="shared" si="427"/>
        <v>нд</v>
      </c>
      <c r="I126" s="56" t="str">
        <f t="shared" si="427"/>
        <v>нд</v>
      </c>
      <c r="J126" s="37" t="str">
        <f t="shared" si="441"/>
        <v>нд</v>
      </c>
      <c r="K126" s="51" t="s">
        <v>197</v>
      </c>
      <c r="L126" s="51" t="s">
        <v>197</v>
      </c>
      <c r="M126" s="51" t="s">
        <v>197</v>
      </c>
      <c r="N126" s="51" t="s">
        <v>197</v>
      </c>
      <c r="O126" s="37" t="str">
        <f t="shared" si="429"/>
        <v>нд</v>
      </c>
      <c r="P126" s="51" t="s">
        <v>197</v>
      </c>
      <c r="Q126" s="51" t="s">
        <v>197</v>
      </c>
      <c r="R126" s="51" t="s">
        <v>197</v>
      </c>
      <c r="S126" s="51" t="s">
        <v>197</v>
      </c>
      <c r="T126" s="37" t="str">
        <f t="shared" si="430"/>
        <v>нд</v>
      </c>
      <c r="U126" s="51" t="s">
        <v>197</v>
      </c>
      <c r="V126" s="51" t="s">
        <v>197</v>
      </c>
      <c r="W126" s="51" t="s">
        <v>197</v>
      </c>
      <c r="X126" s="51" t="s">
        <v>197</v>
      </c>
      <c r="Y126" s="37" t="str">
        <f t="shared" si="431"/>
        <v>нд</v>
      </c>
      <c r="Z126" s="51" t="s">
        <v>197</v>
      </c>
      <c r="AA126" s="51" t="s">
        <v>197</v>
      </c>
      <c r="AB126" s="51" t="s">
        <v>197</v>
      </c>
      <c r="AC126" s="77" t="s">
        <v>197</v>
      </c>
      <c r="AD126" s="155" t="s">
        <v>197</v>
      </c>
      <c r="AE126" s="76" t="str">
        <f t="shared" si="432"/>
        <v>нд</v>
      </c>
      <c r="AF126" s="56" t="str">
        <f t="shared" si="433"/>
        <v>нд</v>
      </c>
      <c r="AG126" s="56" t="str">
        <f t="shared" si="434"/>
        <v>нд</v>
      </c>
      <c r="AH126" s="56" t="str">
        <f t="shared" si="435"/>
        <v>нд</v>
      </c>
      <c r="AI126" s="56" t="str">
        <f t="shared" si="436"/>
        <v>нд</v>
      </c>
      <c r="AJ126" s="37" t="str">
        <f t="shared" si="437"/>
        <v>нд</v>
      </c>
      <c r="AK126" s="51" t="s">
        <v>197</v>
      </c>
      <c r="AL126" s="51" t="s">
        <v>197</v>
      </c>
      <c r="AM126" s="51" t="s">
        <v>197</v>
      </c>
      <c r="AN126" s="51" t="s">
        <v>197</v>
      </c>
      <c r="AO126" s="37" t="str">
        <f t="shared" si="438"/>
        <v>нд</v>
      </c>
      <c r="AP126" s="51" t="s">
        <v>197</v>
      </c>
      <c r="AQ126" s="51" t="s">
        <v>197</v>
      </c>
      <c r="AR126" s="51" t="s">
        <v>197</v>
      </c>
      <c r="AS126" s="51" t="s">
        <v>197</v>
      </c>
      <c r="AT126" s="37" t="str">
        <f t="shared" si="439"/>
        <v>нд</v>
      </c>
      <c r="AU126" s="51" t="s">
        <v>197</v>
      </c>
      <c r="AV126" s="51" t="s">
        <v>197</v>
      </c>
      <c r="AW126" s="51" t="s">
        <v>197</v>
      </c>
      <c r="AX126" s="51" t="s">
        <v>197</v>
      </c>
      <c r="AY126" s="37" t="str">
        <f t="shared" si="440"/>
        <v>нд</v>
      </c>
      <c r="AZ126" s="51" t="s">
        <v>197</v>
      </c>
      <c r="BA126" s="51" t="s">
        <v>197</v>
      </c>
      <c r="BB126" s="51" t="s">
        <v>197</v>
      </c>
      <c r="BC126" s="77" t="s">
        <v>197</v>
      </c>
    </row>
    <row r="127" spans="1:55" ht="47.25">
      <c r="A127" s="121" t="s">
        <v>493</v>
      </c>
      <c r="B127" s="6" t="s">
        <v>494</v>
      </c>
      <c r="C127" s="99" t="s">
        <v>495</v>
      </c>
      <c r="D127" s="37">
        <v>2.3210000000000002</v>
      </c>
      <c r="E127" s="76">
        <f t="shared" si="426"/>
        <v>2.1150000000000002</v>
      </c>
      <c r="F127" s="56" t="str">
        <f t="shared" si="427"/>
        <v>нд</v>
      </c>
      <c r="G127" s="56">
        <f t="shared" si="427"/>
        <v>2.1150000000000002</v>
      </c>
      <c r="H127" s="56" t="str">
        <f t="shared" si="427"/>
        <v>нд</v>
      </c>
      <c r="I127" s="56" t="str">
        <f t="shared" si="427"/>
        <v>нд</v>
      </c>
      <c r="J127" s="37" t="str">
        <f t="shared" si="441"/>
        <v>нд</v>
      </c>
      <c r="K127" s="51" t="s">
        <v>197</v>
      </c>
      <c r="L127" s="51" t="s">
        <v>197</v>
      </c>
      <c r="M127" s="51" t="s">
        <v>197</v>
      </c>
      <c r="N127" s="51" t="s">
        <v>197</v>
      </c>
      <c r="O127" s="37" t="str">
        <f t="shared" si="429"/>
        <v>нд</v>
      </c>
      <c r="P127" s="51" t="s">
        <v>197</v>
      </c>
      <c r="Q127" s="51" t="s">
        <v>197</v>
      </c>
      <c r="R127" s="51" t="s">
        <v>197</v>
      </c>
      <c r="S127" s="51" t="s">
        <v>197</v>
      </c>
      <c r="T127" s="37" t="str">
        <f t="shared" si="430"/>
        <v>нд</v>
      </c>
      <c r="U127" s="51" t="s">
        <v>197</v>
      </c>
      <c r="V127" s="51" t="s">
        <v>197</v>
      </c>
      <c r="W127" s="51" t="s">
        <v>197</v>
      </c>
      <c r="X127" s="51" t="s">
        <v>197</v>
      </c>
      <c r="Y127" s="151">
        <f t="shared" si="431"/>
        <v>2.1150000000000002</v>
      </c>
      <c r="Z127" s="143" t="s">
        <v>197</v>
      </c>
      <c r="AA127" s="143">
        <v>2.1150000000000002</v>
      </c>
      <c r="AB127" s="143" t="s">
        <v>197</v>
      </c>
      <c r="AC127" s="158" t="s">
        <v>197</v>
      </c>
      <c r="AD127" s="156">
        <v>1.9339999999999999</v>
      </c>
      <c r="AE127" s="76">
        <f t="shared" si="432"/>
        <v>1.762</v>
      </c>
      <c r="AF127" s="56" t="str">
        <f t="shared" si="433"/>
        <v>нд</v>
      </c>
      <c r="AG127" s="56">
        <f t="shared" si="434"/>
        <v>1.762</v>
      </c>
      <c r="AH127" s="56" t="str">
        <f t="shared" si="435"/>
        <v>нд</v>
      </c>
      <c r="AI127" s="56" t="str">
        <f t="shared" si="436"/>
        <v>нд</v>
      </c>
      <c r="AJ127" s="37" t="str">
        <f t="shared" si="437"/>
        <v>нд</v>
      </c>
      <c r="AK127" s="51" t="s">
        <v>197</v>
      </c>
      <c r="AL127" s="51" t="s">
        <v>197</v>
      </c>
      <c r="AM127" s="51" t="s">
        <v>197</v>
      </c>
      <c r="AN127" s="51" t="s">
        <v>197</v>
      </c>
      <c r="AO127" s="37" t="str">
        <f t="shared" si="438"/>
        <v>нд</v>
      </c>
      <c r="AP127" s="51" t="s">
        <v>197</v>
      </c>
      <c r="AQ127" s="51" t="s">
        <v>197</v>
      </c>
      <c r="AR127" s="51" t="s">
        <v>197</v>
      </c>
      <c r="AS127" s="51" t="s">
        <v>197</v>
      </c>
      <c r="AT127" s="37" t="str">
        <f t="shared" si="439"/>
        <v>нд</v>
      </c>
      <c r="AU127" s="51" t="s">
        <v>197</v>
      </c>
      <c r="AV127" s="51" t="s">
        <v>197</v>
      </c>
      <c r="AW127" s="51" t="s">
        <v>197</v>
      </c>
      <c r="AX127" s="51" t="s">
        <v>197</v>
      </c>
      <c r="AY127" s="151">
        <f t="shared" si="440"/>
        <v>1.762</v>
      </c>
      <c r="AZ127" s="143" t="s">
        <v>197</v>
      </c>
      <c r="BA127" s="143">
        <v>1.762</v>
      </c>
      <c r="BB127" s="143" t="s">
        <v>197</v>
      </c>
      <c r="BC127" s="158" t="s">
        <v>197</v>
      </c>
    </row>
    <row r="128" spans="1:55" ht="47.25">
      <c r="A128" s="119" t="s">
        <v>328</v>
      </c>
      <c r="B128" s="13" t="s">
        <v>329</v>
      </c>
      <c r="C128" s="94" t="s">
        <v>73</v>
      </c>
      <c r="D128" s="49">
        <f t="shared" ref="D128" si="442">IF(NOT(SUM(D129,D148)=0),SUM(D129,D148),"нд")</f>
        <v>11.177999999999999</v>
      </c>
      <c r="E128" s="72">
        <f t="shared" ref="E128" si="443">IF(NOT(SUM(E129,E148)=0),SUM(E129,E148),"нд")</f>
        <v>11.836000000000002</v>
      </c>
      <c r="F128" s="49">
        <f t="shared" ref="F128:G128" si="444">IF(NOT(SUM(F129,F148)=0),SUM(F129,F148),"нд")</f>
        <v>0.32700000000000001</v>
      </c>
      <c r="G128" s="49">
        <f t="shared" si="444"/>
        <v>7.6010000000000009</v>
      </c>
      <c r="H128" s="49">
        <f t="shared" ref="H128:I128" si="445">IF(NOT(SUM(H129,H148)=0),SUM(H129,H148),"нд")</f>
        <v>3.4220000000000002</v>
      </c>
      <c r="I128" s="49">
        <f t="shared" si="445"/>
        <v>0.48599999999999999</v>
      </c>
      <c r="J128" s="49">
        <f t="shared" ref="J128" si="446">IF(NOT(SUM(J129,J148)=0),SUM(J129,J148),"нд")</f>
        <v>0.32700000000000001</v>
      </c>
      <c r="K128" s="49">
        <f t="shared" ref="K128:O128" si="447">IF(NOT(SUM(K129,K148)=0),SUM(K129,K148),"нд")</f>
        <v>0.32700000000000001</v>
      </c>
      <c r="L128" s="49" t="str">
        <f t="shared" si="447"/>
        <v>нд</v>
      </c>
      <c r="M128" s="49" t="str">
        <f t="shared" si="447"/>
        <v>нд</v>
      </c>
      <c r="N128" s="49" t="str">
        <f t="shared" si="447"/>
        <v>нд</v>
      </c>
      <c r="O128" s="49" t="str">
        <f t="shared" si="447"/>
        <v>нд</v>
      </c>
      <c r="P128" s="49" t="str">
        <f t="shared" ref="P128:AD128" si="448">IF(NOT(SUM(P129,P148)=0),SUM(P129,P148),"нд")</f>
        <v>нд</v>
      </c>
      <c r="Q128" s="49" t="str">
        <f t="shared" si="448"/>
        <v>нд</v>
      </c>
      <c r="R128" s="49" t="str">
        <f t="shared" si="448"/>
        <v>нд</v>
      </c>
      <c r="S128" s="49" t="str">
        <f t="shared" si="448"/>
        <v>нд</v>
      </c>
      <c r="T128" s="49">
        <f t="shared" si="448"/>
        <v>1.9</v>
      </c>
      <c r="U128" s="49" t="str">
        <f t="shared" si="448"/>
        <v>нд</v>
      </c>
      <c r="V128" s="49">
        <f t="shared" si="448"/>
        <v>1.9</v>
      </c>
      <c r="W128" s="49" t="str">
        <f t="shared" si="448"/>
        <v>нд</v>
      </c>
      <c r="X128" s="49" t="str">
        <f t="shared" si="448"/>
        <v>нд</v>
      </c>
      <c r="Y128" s="49">
        <f t="shared" si="448"/>
        <v>9.6090000000000018</v>
      </c>
      <c r="Z128" s="49" t="str">
        <f t="shared" si="448"/>
        <v>нд</v>
      </c>
      <c r="AA128" s="49">
        <f t="shared" si="448"/>
        <v>5.7010000000000005</v>
      </c>
      <c r="AB128" s="49">
        <f t="shared" si="448"/>
        <v>3.4220000000000002</v>
      </c>
      <c r="AC128" s="73">
        <f t="shared" si="448"/>
        <v>0.48599999999999999</v>
      </c>
      <c r="AD128" s="49">
        <f t="shared" si="448"/>
        <v>9.3790000000000013</v>
      </c>
      <c r="AE128" s="72">
        <f t="shared" ref="AE128:AI128" si="449">IF(NOT(SUM(AE129,AE148)=0),SUM(AE129,AE148),"нд")</f>
        <v>9.9979999999999993</v>
      </c>
      <c r="AF128" s="49">
        <f t="shared" si="449"/>
        <v>0.32700000000000001</v>
      </c>
      <c r="AG128" s="49">
        <f t="shared" si="449"/>
        <v>6.3339999999999996</v>
      </c>
      <c r="AH128" s="49">
        <f t="shared" si="449"/>
        <v>2.851</v>
      </c>
      <c r="AI128" s="49">
        <f t="shared" si="449"/>
        <v>0.48599999999999999</v>
      </c>
      <c r="AJ128" s="49">
        <f t="shared" ref="AJ128:BC128" si="450">IF(NOT(SUM(AJ129,AJ148)=0),SUM(AJ129,AJ148),"нд")</f>
        <v>0.32700000000000001</v>
      </c>
      <c r="AK128" s="49">
        <f t="shared" si="450"/>
        <v>0.32700000000000001</v>
      </c>
      <c r="AL128" s="49" t="str">
        <f t="shared" si="450"/>
        <v>нд</v>
      </c>
      <c r="AM128" s="49" t="str">
        <f t="shared" si="450"/>
        <v>нд</v>
      </c>
      <c r="AN128" s="49" t="str">
        <f t="shared" si="450"/>
        <v>нд</v>
      </c>
      <c r="AO128" s="49" t="str">
        <f t="shared" si="450"/>
        <v>нд</v>
      </c>
      <c r="AP128" s="49" t="str">
        <f t="shared" si="450"/>
        <v>нд</v>
      </c>
      <c r="AQ128" s="49" t="str">
        <f t="shared" si="450"/>
        <v>нд</v>
      </c>
      <c r="AR128" s="49" t="str">
        <f t="shared" si="450"/>
        <v>нд</v>
      </c>
      <c r="AS128" s="49" t="str">
        <f t="shared" si="450"/>
        <v>нд</v>
      </c>
      <c r="AT128" s="49">
        <f t="shared" si="450"/>
        <v>1.583</v>
      </c>
      <c r="AU128" s="49" t="str">
        <f t="shared" si="450"/>
        <v>нд</v>
      </c>
      <c r="AV128" s="49">
        <f t="shared" si="450"/>
        <v>1.583</v>
      </c>
      <c r="AW128" s="49" t="str">
        <f t="shared" si="450"/>
        <v>нд</v>
      </c>
      <c r="AX128" s="49" t="str">
        <f t="shared" si="450"/>
        <v>нд</v>
      </c>
      <c r="AY128" s="49">
        <f t="shared" si="450"/>
        <v>8.0879999999999992</v>
      </c>
      <c r="AZ128" s="49" t="str">
        <f t="shared" si="450"/>
        <v>нд</v>
      </c>
      <c r="BA128" s="49">
        <f t="shared" si="450"/>
        <v>4.7509999999999994</v>
      </c>
      <c r="BB128" s="49">
        <f t="shared" si="450"/>
        <v>2.851</v>
      </c>
      <c r="BC128" s="73">
        <f t="shared" si="450"/>
        <v>0.48599999999999999</v>
      </c>
    </row>
    <row r="129" spans="1:55" ht="31.5">
      <c r="A129" s="120" t="s">
        <v>330</v>
      </c>
      <c r="B129" s="14" t="s">
        <v>331</v>
      </c>
      <c r="C129" s="95" t="s">
        <v>73</v>
      </c>
      <c r="D129" s="144">
        <f t="shared" ref="D129" si="451">IF(NOT(SUM(D130)=0),SUM(D130),"нд")</f>
        <v>11.177999999999999</v>
      </c>
      <c r="E129" s="74">
        <f t="shared" ref="E129" si="452">IF(NOT(SUM(E130)=0),SUM(E130),"нд")</f>
        <v>11.836000000000002</v>
      </c>
      <c r="F129" s="50">
        <f t="shared" ref="F129:I129" si="453">IF(NOT(SUM(F130)=0),SUM(F130),"нд")</f>
        <v>0.32700000000000001</v>
      </c>
      <c r="G129" s="50">
        <f t="shared" si="453"/>
        <v>7.6010000000000009</v>
      </c>
      <c r="H129" s="50">
        <f t="shared" si="453"/>
        <v>3.4220000000000002</v>
      </c>
      <c r="I129" s="50">
        <f t="shared" si="453"/>
        <v>0.48599999999999999</v>
      </c>
      <c r="J129" s="50">
        <f t="shared" ref="J129:AD129" si="454">IF(NOT(SUM(J130)=0),SUM(J130),"нд")</f>
        <v>0.32700000000000001</v>
      </c>
      <c r="K129" s="50">
        <f t="shared" si="454"/>
        <v>0.32700000000000001</v>
      </c>
      <c r="L129" s="50" t="str">
        <f t="shared" si="454"/>
        <v>нд</v>
      </c>
      <c r="M129" s="50" t="str">
        <f t="shared" si="454"/>
        <v>нд</v>
      </c>
      <c r="N129" s="50" t="str">
        <f t="shared" si="454"/>
        <v>нд</v>
      </c>
      <c r="O129" s="50" t="str">
        <f t="shared" si="454"/>
        <v>нд</v>
      </c>
      <c r="P129" s="50" t="str">
        <f t="shared" si="454"/>
        <v>нд</v>
      </c>
      <c r="Q129" s="50" t="str">
        <f t="shared" si="454"/>
        <v>нд</v>
      </c>
      <c r="R129" s="50" t="str">
        <f t="shared" si="454"/>
        <v>нд</v>
      </c>
      <c r="S129" s="50" t="str">
        <f t="shared" si="454"/>
        <v>нд</v>
      </c>
      <c r="T129" s="50">
        <f t="shared" si="454"/>
        <v>1.9</v>
      </c>
      <c r="U129" s="50" t="str">
        <f t="shared" si="454"/>
        <v>нд</v>
      </c>
      <c r="V129" s="50">
        <f t="shared" si="454"/>
        <v>1.9</v>
      </c>
      <c r="W129" s="50" t="str">
        <f t="shared" si="454"/>
        <v>нд</v>
      </c>
      <c r="X129" s="50" t="str">
        <f t="shared" si="454"/>
        <v>нд</v>
      </c>
      <c r="Y129" s="50">
        <f t="shared" si="454"/>
        <v>9.6090000000000018</v>
      </c>
      <c r="Z129" s="50" t="str">
        <f t="shared" ref="Z129:AC129" si="455">IF(NOT(SUM(Z130)=0),SUM(Z130),"нд")</f>
        <v>нд</v>
      </c>
      <c r="AA129" s="50">
        <f t="shared" si="455"/>
        <v>5.7010000000000005</v>
      </c>
      <c r="AB129" s="50">
        <f t="shared" si="455"/>
        <v>3.4220000000000002</v>
      </c>
      <c r="AC129" s="75">
        <f t="shared" si="455"/>
        <v>0.48599999999999999</v>
      </c>
      <c r="AD129" s="50">
        <f t="shared" si="454"/>
        <v>9.3790000000000013</v>
      </c>
      <c r="AE129" s="74">
        <f t="shared" ref="AE129" si="456">IF(NOT(SUM(AE130)=0),SUM(AE130),"нд")</f>
        <v>9.9979999999999993</v>
      </c>
      <c r="AF129" s="50">
        <f t="shared" ref="AF129:AI129" si="457">IF(NOT(SUM(AF130)=0),SUM(AF130),"нд")</f>
        <v>0.32700000000000001</v>
      </c>
      <c r="AG129" s="50">
        <f t="shared" si="457"/>
        <v>6.3339999999999996</v>
      </c>
      <c r="AH129" s="50">
        <f t="shared" si="457"/>
        <v>2.851</v>
      </c>
      <c r="AI129" s="50">
        <f t="shared" si="457"/>
        <v>0.48599999999999999</v>
      </c>
      <c r="AJ129" s="50">
        <f t="shared" ref="AJ129:AY129" si="458">IF(NOT(SUM(AJ130)=0),SUM(AJ130),"нд")</f>
        <v>0.32700000000000001</v>
      </c>
      <c r="AK129" s="50">
        <f t="shared" si="458"/>
        <v>0.32700000000000001</v>
      </c>
      <c r="AL129" s="50" t="str">
        <f t="shared" si="458"/>
        <v>нд</v>
      </c>
      <c r="AM129" s="50" t="str">
        <f t="shared" si="458"/>
        <v>нд</v>
      </c>
      <c r="AN129" s="50" t="str">
        <f t="shared" si="458"/>
        <v>нд</v>
      </c>
      <c r="AO129" s="50" t="str">
        <f t="shared" si="458"/>
        <v>нд</v>
      </c>
      <c r="AP129" s="50" t="str">
        <f t="shared" si="458"/>
        <v>нд</v>
      </c>
      <c r="AQ129" s="50" t="str">
        <f t="shared" si="458"/>
        <v>нд</v>
      </c>
      <c r="AR129" s="50" t="str">
        <f t="shared" si="458"/>
        <v>нд</v>
      </c>
      <c r="AS129" s="50" t="str">
        <f t="shared" si="458"/>
        <v>нд</v>
      </c>
      <c r="AT129" s="50">
        <f t="shared" si="458"/>
        <v>1.583</v>
      </c>
      <c r="AU129" s="50" t="str">
        <f t="shared" si="458"/>
        <v>нд</v>
      </c>
      <c r="AV129" s="50">
        <f t="shared" si="458"/>
        <v>1.583</v>
      </c>
      <c r="AW129" s="50" t="str">
        <f t="shared" si="458"/>
        <v>нд</v>
      </c>
      <c r="AX129" s="50" t="str">
        <f t="shared" si="458"/>
        <v>нд</v>
      </c>
      <c r="AY129" s="50">
        <f t="shared" si="458"/>
        <v>8.0879999999999992</v>
      </c>
      <c r="AZ129" s="50" t="str">
        <f t="shared" ref="AZ129:BC129" si="459">IF(NOT(SUM(AZ130)=0),SUM(AZ130),"нд")</f>
        <v>нд</v>
      </c>
      <c r="BA129" s="50">
        <f t="shared" si="459"/>
        <v>4.7509999999999994</v>
      </c>
      <c r="BB129" s="50">
        <f t="shared" si="459"/>
        <v>2.851</v>
      </c>
      <c r="BC129" s="75">
        <f t="shared" si="459"/>
        <v>0.48599999999999999</v>
      </c>
    </row>
    <row r="130" spans="1:55">
      <c r="A130" s="115" t="s">
        <v>332</v>
      </c>
      <c r="B130" s="4" t="s">
        <v>78</v>
      </c>
      <c r="C130" s="102" t="s">
        <v>73</v>
      </c>
      <c r="D130" s="53">
        <f t="shared" ref="D130" si="460">IF(NOT(SUM(D131:D147)=0),SUM(D131:D147),"нд")</f>
        <v>11.177999999999999</v>
      </c>
      <c r="E130" s="80">
        <f t="shared" ref="E130" si="461">IF(NOT(SUM(E131:E147)=0),SUM(E131:E147),"нд")</f>
        <v>11.836000000000002</v>
      </c>
      <c r="F130" s="53">
        <f t="shared" ref="F130:G130" si="462">IF(NOT(SUM(F131:F147)=0),SUM(F131:F147),"нд")</f>
        <v>0.32700000000000001</v>
      </c>
      <c r="G130" s="53">
        <f t="shared" si="462"/>
        <v>7.6010000000000009</v>
      </c>
      <c r="H130" s="53">
        <f t="shared" ref="H130:I130" si="463">IF(NOT(SUM(H131:H147)=0),SUM(H131:H147),"нд")</f>
        <v>3.4220000000000002</v>
      </c>
      <c r="I130" s="53">
        <f t="shared" si="463"/>
        <v>0.48599999999999999</v>
      </c>
      <c r="J130" s="53">
        <f t="shared" ref="J130" si="464">IF(NOT(SUM(J131:J147)=0),SUM(J131:J147),"нд")</f>
        <v>0.32700000000000001</v>
      </c>
      <c r="K130" s="53">
        <f t="shared" ref="K130:O130" si="465">IF(NOT(SUM(K131:K147)=0),SUM(K131:K147),"нд")</f>
        <v>0.32700000000000001</v>
      </c>
      <c r="L130" s="53" t="str">
        <f t="shared" si="465"/>
        <v>нд</v>
      </c>
      <c r="M130" s="53" t="str">
        <f t="shared" si="465"/>
        <v>нд</v>
      </c>
      <c r="N130" s="53" t="str">
        <f t="shared" si="465"/>
        <v>нд</v>
      </c>
      <c r="O130" s="53" t="str">
        <f t="shared" si="465"/>
        <v>нд</v>
      </c>
      <c r="P130" s="53" t="str">
        <f t="shared" ref="P130:AD130" si="466">IF(NOT(SUM(P131:P147)=0),SUM(P131:P147),"нд")</f>
        <v>нд</v>
      </c>
      <c r="Q130" s="53" t="str">
        <f t="shared" si="466"/>
        <v>нд</v>
      </c>
      <c r="R130" s="53" t="str">
        <f t="shared" si="466"/>
        <v>нд</v>
      </c>
      <c r="S130" s="53" t="str">
        <f t="shared" si="466"/>
        <v>нд</v>
      </c>
      <c r="T130" s="53">
        <f t="shared" si="466"/>
        <v>1.9</v>
      </c>
      <c r="U130" s="53" t="str">
        <f t="shared" si="466"/>
        <v>нд</v>
      </c>
      <c r="V130" s="53">
        <f t="shared" si="466"/>
        <v>1.9</v>
      </c>
      <c r="W130" s="53" t="str">
        <f t="shared" si="466"/>
        <v>нд</v>
      </c>
      <c r="X130" s="53" t="str">
        <f t="shared" si="466"/>
        <v>нд</v>
      </c>
      <c r="Y130" s="53">
        <f t="shared" si="466"/>
        <v>9.6090000000000018</v>
      </c>
      <c r="Z130" s="53" t="str">
        <f t="shared" ref="Z130:AC130" si="467">IF(NOT(SUM(Z131:Z147)=0),SUM(Z131:Z147),"нд")</f>
        <v>нд</v>
      </c>
      <c r="AA130" s="53">
        <f t="shared" si="467"/>
        <v>5.7010000000000005</v>
      </c>
      <c r="AB130" s="53">
        <f t="shared" si="467"/>
        <v>3.4220000000000002</v>
      </c>
      <c r="AC130" s="81">
        <f t="shared" si="467"/>
        <v>0.48599999999999999</v>
      </c>
      <c r="AD130" s="53">
        <f t="shared" si="466"/>
        <v>9.3790000000000013</v>
      </c>
      <c r="AE130" s="80">
        <f t="shared" ref="AE130" si="468">IF(NOT(SUM(AE131:AE147)=0),SUM(AE131:AE147),"нд")</f>
        <v>9.9979999999999993</v>
      </c>
      <c r="AF130" s="53">
        <f t="shared" ref="AF130:AI130" si="469">IF(NOT(SUM(AF131:AF147)=0),SUM(AF131:AF147),"нд")</f>
        <v>0.32700000000000001</v>
      </c>
      <c r="AG130" s="53">
        <f t="shared" si="469"/>
        <v>6.3339999999999996</v>
      </c>
      <c r="AH130" s="53">
        <f t="shared" si="469"/>
        <v>2.851</v>
      </c>
      <c r="AI130" s="53">
        <f t="shared" si="469"/>
        <v>0.48599999999999999</v>
      </c>
      <c r="AJ130" s="53">
        <f t="shared" ref="AJ130:AY130" si="470">IF(NOT(SUM(AJ131:AJ147)=0),SUM(AJ131:AJ147),"нд")</f>
        <v>0.32700000000000001</v>
      </c>
      <c r="AK130" s="53">
        <f t="shared" si="470"/>
        <v>0.32700000000000001</v>
      </c>
      <c r="AL130" s="53" t="str">
        <f t="shared" si="470"/>
        <v>нд</v>
      </c>
      <c r="AM130" s="53" t="str">
        <f t="shared" si="470"/>
        <v>нд</v>
      </c>
      <c r="AN130" s="53" t="str">
        <f t="shared" si="470"/>
        <v>нд</v>
      </c>
      <c r="AO130" s="53" t="str">
        <f t="shared" si="470"/>
        <v>нд</v>
      </c>
      <c r="AP130" s="53" t="str">
        <f t="shared" si="470"/>
        <v>нд</v>
      </c>
      <c r="AQ130" s="53" t="str">
        <f t="shared" si="470"/>
        <v>нд</v>
      </c>
      <c r="AR130" s="53" t="str">
        <f t="shared" si="470"/>
        <v>нд</v>
      </c>
      <c r="AS130" s="53" t="str">
        <f t="shared" si="470"/>
        <v>нд</v>
      </c>
      <c r="AT130" s="53">
        <f t="shared" si="470"/>
        <v>1.583</v>
      </c>
      <c r="AU130" s="53" t="str">
        <f t="shared" si="470"/>
        <v>нд</v>
      </c>
      <c r="AV130" s="53">
        <f t="shared" si="470"/>
        <v>1.583</v>
      </c>
      <c r="AW130" s="53" t="str">
        <f t="shared" si="470"/>
        <v>нд</v>
      </c>
      <c r="AX130" s="53" t="str">
        <f t="shared" si="470"/>
        <v>нд</v>
      </c>
      <c r="AY130" s="53">
        <f t="shared" si="470"/>
        <v>8.0879999999999992</v>
      </c>
      <c r="AZ130" s="53" t="str">
        <f t="shared" ref="AZ130:BC130" si="471">IF(NOT(SUM(AZ131:AZ147)=0),SUM(AZ131:AZ147),"нд")</f>
        <v>нд</v>
      </c>
      <c r="BA130" s="53">
        <f t="shared" si="471"/>
        <v>4.7509999999999994</v>
      </c>
      <c r="BB130" s="53">
        <f t="shared" si="471"/>
        <v>2.851</v>
      </c>
      <c r="BC130" s="81">
        <f t="shared" si="471"/>
        <v>0.48599999999999999</v>
      </c>
    </row>
    <row r="131" spans="1:55" ht="31.5">
      <c r="A131" s="121" t="s">
        <v>333</v>
      </c>
      <c r="B131" s="5" t="s">
        <v>79</v>
      </c>
      <c r="C131" s="99" t="s">
        <v>80</v>
      </c>
      <c r="D131" s="37" t="s">
        <v>197</v>
      </c>
      <c r="E131" s="76" t="str">
        <f t="shared" ref="E131:E147" si="472">IF(NOT(SUM(F131,G131,H131,I131)=0),SUM(F131,G131,H131,I131),"нд")</f>
        <v>нд</v>
      </c>
      <c r="F131" s="56" t="str">
        <f t="shared" ref="F131:I147" si="473">IF(NOT(SUM(K131,P131,U131,Z131)=0),SUM(K131,P131,U131,Z131),"нд")</f>
        <v>нд</v>
      </c>
      <c r="G131" s="56" t="str">
        <f t="shared" si="473"/>
        <v>нд</v>
      </c>
      <c r="H131" s="56" t="str">
        <f t="shared" si="473"/>
        <v>нд</v>
      </c>
      <c r="I131" s="56" t="str">
        <f t="shared" si="473"/>
        <v>нд</v>
      </c>
      <c r="J131" s="37" t="str">
        <f t="shared" ref="J131" si="474">IF(NOT(SUM(K131,L131,M131,N131)=0),SUM(K131,L131,M131,N131),"нд")</f>
        <v>нд</v>
      </c>
      <c r="K131" s="51" t="s">
        <v>197</v>
      </c>
      <c r="L131" s="51" t="s">
        <v>197</v>
      </c>
      <c r="M131" s="51" t="s">
        <v>197</v>
      </c>
      <c r="N131" s="51" t="s">
        <v>197</v>
      </c>
      <c r="O131" s="37" t="str">
        <f t="shared" ref="O131:O147" si="475">IF(NOT(SUM(P131,Q131,R131,S131)=0),SUM(P131,Q131,R131,S131),"нд")</f>
        <v>нд</v>
      </c>
      <c r="P131" s="51" t="s">
        <v>197</v>
      </c>
      <c r="Q131" s="51" t="s">
        <v>197</v>
      </c>
      <c r="R131" s="51" t="s">
        <v>197</v>
      </c>
      <c r="S131" s="51" t="s">
        <v>197</v>
      </c>
      <c r="T131" s="37" t="str">
        <f t="shared" ref="T131:T147" si="476">IF(NOT(SUM(U131,V131,W131,X131)=0),SUM(U131,V131,W131,X131),"нд")</f>
        <v>нд</v>
      </c>
      <c r="U131" s="51" t="s">
        <v>197</v>
      </c>
      <c r="V131" s="51" t="s">
        <v>197</v>
      </c>
      <c r="W131" s="51" t="s">
        <v>197</v>
      </c>
      <c r="X131" s="51" t="s">
        <v>197</v>
      </c>
      <c r="Y131" s="37" t="str">
        <f t="shared" ref="Y131:Y147" si="477">IF(NOT(SUM(Z131,AA131,AB131,AC131)=0),SUM(Z131,AA131,AB131,AC131),"нд")</f>
        <v>нд</v>
      </c>
      <c r="Z131" s="51" t="s">
        <v>197</v>
      </c>
      <c r="AA131" s="51" t="s">
        <v>197</v>
      </c>
      <c r="AB131" s="51" t="s">
        <v>197</v>
      </c>
      <c r="AC131" s="77" t="s">
        <v>197</v>
      </c>
      <c r="AD131" s="37" t="s">
        <v>197</v>
      </c>
      <c r="AE131" s="76" t="str">
        <f t="shared" ref="AE131:AE147" si="478">IF(NOT(SUM(AF131,AG131,AH131,AI131)=0),SUM(AF131,AG131,AH131,AI131),"нд")</f>
        <v>нд</v>
      </c>
      <c r="AF131" s="56" t="str">
        <f t="shared" ref="AF131:AF147" si="479">IF(NOT(SUM(AK131,AP131,AU131,AZ131)=0),SUM(AK131,AP131,AU131,AZ131),"нд")</f>
        <v>нд</v>
      </c>
      <c r="AG131" s="56" t="str">
        <f t="shared" ref="AG131:AG147" si="480">IF(NOT(SUM(AL131,AQ131,AV131,BA131)=0),SUM(AL131,AQ131,AV131,BA131),"нд")</f>
        <v>нд</v>
      </c>
      <c r="AH131" s="56" t="str">
        <f t="shared" ref="AH131:AH147" si="481">IF(NOT(SUM(AM131,AR131,AW131,BB131)=0),SUM(AM131,AR131,AW131,BB131),"нд")</f>
        <v>нд</v>
      </c>
      <c r="AI131" s="56" t="str">
        <f t="shared" ref="AI131:AI147" si="482">IF(NOT(SUM(AN131,AS131,AX131,BC131)=0),SUM(AN131,AS131,AX131,BC131),"нд")</f>
        <v>нд</v>
      </c>
      <c r="AJ131" s="37" t="str">
        <f t="shared" ref="AJ131:AJ147" si="483">IF(NOT(SUM(AK131,AL131,AM131,AN131)=0),SUM(AK131,AL131,AM131,AN131),"нд")</f>
        <v>нд</v>
      </c>
      <c r="AK131" s="51" t="s">
        <v>197</v>
      </c>
      <c r="AL131" s="51" t="s">
        <v>197</v>
      </c>
      <c r="AM131" s="51" t="s">
        <v>197</v>
      </c>
      <c r="AN131" s="51" t="s">
        <v>197</v>
      </c>
      <c r="AO131" s="37" t="str">
        <f t="shared" ref="AO131:AO147" si="484">IF(NOT(SUM(AP131,AQ131,AR131,AS131)=0),SUM(AP131,AQ131,AR131,AS131),"нд")</f>
        <v>нд</v>
      </c>
      <c r="AP131" s="51" t="s">
        <v>197</v>
      </c>
      <c r="AQ131" s="51" t="s">
        <v>197</v>
      </c>
      <c r="AR131" s="51" t="s">
        <v>197</v>
      </c>
      <c r="AS131" s="51" t="s">
        <v>197</v>
      </c>
      <c r="AT131" s="37" t="str">
        <f t="shared" ref="AT131:AT147" si="485">IF(NOT(SUM(AU131,AV131,AW131,AX131)=0),SUM(AU131,AV131,AW131,AX131),"нд")</f>
        <v>нд</v>
      </c>
      <c r="AU131" s="51" t="s">
        <v>197</v>
      </c>
      <c r="AV131" s="51" t="s">
        <v>197</v>
      </c>
      <c r="AW131" s="51" t="s">
        <v>197</v>
      </c>
      <c r="AX131" s="51" t="s">
        <v>197</v>
      </c>
      <c r="AY131" s="37" t="str">
        <f t="shared" ref="AY131:AY147" si="486">IF(NOT(SUM(AZ131,BA131,BB131,BC131)=0),SUM(AZ131,BA131,BB131,BC131),"нд")</f>
        <v>нд</v>
      </c>
      <c r="AZ131" s="51" t="s">
        <v>197</v>
      </c>
      <c r="BA131" s="51" t="s">
        <v>197</v>
      </c>
      <c r="BB131" s="51" t="s">
        <v>197</v>
      </c>
      <c r="BC131" s="77" t="s">
        <v>197</v>
      </c>
    </row>
    <row r="132" spans="1:55" ht="31.5">
      <c r="A132" s="121" t="s">
        <v>334</v>
      </c>
      <c r="B132" s="5" t="s">
        <v>81</v>
      </c>
      <c r="C132" s="99" t="s">
        <v>82</v>
      </c>
      <c r="D132" s="37" t="s">
        <v>197</v>
      </c>
      <c r="E132" s="76" t="str">
        <f t="shared" si="472"/>
        <v>нд</v>
      </c>
      <c r="F132" s="56" t="str">
        <f t="shared" si="473"/>
        <v>нд</v>
      </c>
      <c r="G132" s="56" t="str">
        <f t="shared" si="473"/>
        <v>нд</v>
      </c>
      <c r="H132" s="56" t="str">
        <f t="shared" si="473"/>
        <v>нд</v>
      </c>
      <c r="I132" s="56" t="str">
        <f t="shared" si="473"/>
        <v>нд</v>
      </c>
      <c r="J132" s="37" t="str">
        <f t="shared" ref="J132:J140" si="487">IF(NOT(SUM(K132,L132,M132,N132)=0),SUM(K132,L132,M132,N132),"нд")</f>
        <v>нд</v>
      </c>
      <c r="K132" s="51" t="s">
        <v>197</v>
      </c>
      <c r="L132" s="51" t="s">
        <v>197</v>
      </c>
      <c r="M132" s="51" t="s">
        <v>197</v>
      </c>
      <c r="N132" s="51" t="s">
        <v>197</v>
      </c>
      <c r="O132" s="37" t="str">
        <f t="shared" si="475"/>
        <v>нд</v>
      </c>
      <c r="P132" s="51" t="s">
        <v>197</v>
      </c>
      <c r="Q132" s="51" t="s">
        <v>197</v>
      </c>
      <c r="R132" s="51" t="s">
        <v>197</v>
      </c>
      <c r="S132" s="51" t="s">
        <v>197</v>
      </c>
      <c r="T132" s="37" t="str">
        <f t="shared" si="476"/>
        <v>нд</v>
      </c>
      <c r="U132" s="51" t="s">
        <v>197</v>
      </c>
      <c r="V132" s="51" t="s">
        <v>197</v>
      </c>
      <c r="W132" s="51" t="s">
        <v>197</v>
      </c>
      <c r="X132" s="51" t="s">
        <v>197</v>
      </c>
      <c r="Y132" s="37" t="str">
        <f t="shared" si="477"/>
        <v>нд</v>
      </c>
      <c r="Z132" s="51" t="s">
        <v>197</v>
      </c>
      <c r="AA132" s="51" t="s">
        <v>197</v>
      </c>
      <c r="AB132" s="51" t="s">
        <v>197</v>
      </c>
      <c r="AC132" s="77" t="s">
        <v>197</v>
      </c>
      <c r="AD132" s="37" t="s">
        <v>197</v>
      </c>
      <c r="AE132" s="76" t="str">
        <f t="shared" si="478"/>
        <v>нд</v>
      </c>
      <c r="AF132" s="56" t="str">
        <f t="shared" si="479"/>
        <v>нд</v>
      </c>
      <c r="AG132" s="56" t="str">
        <f t="shared" si="480"/>
        <v>нд</v>
      </c>
      <c r="AH132" s="56" t="str">
        <f t="shared" si="481"/>
        <v>нд</v>
      </c>
      <c r="AI132" s="56" t="str">
        <f t="shared" si="482"/>
        <v>нд</v>
      </c>
      <c r="AJ132" s="37" t="str">
        <f t="shared" si="483"/>
        <v>нд</v>
      </c>
      <c r="AK132" s="51" t="s">
        <v>197</v>
      </c>
      <c r="AL132" s="51" t="s">
        <v>197</v>
      </c>
      <c r="AM132" s="51" t="s">
        <v>197</v>
      </c>
      <c r="AN132" s="51" t="s">
        <v>197</v>
      </c>
      <c r="AO132" s="37" t="str">
        <f t="shared" si="484"/>
        <v>нд</v>
      </c>
      <c r="AP132" s="51" t="s">
        <v>197</v>
      </c>
      <c r="AQ132" s="51" t="s">
        <v>197</v>
      </c>
      <c r="AR132" s="51" t="s">
        <v>197</v>
      </c>
      <c r="AS132" s="51" t="s">
        <v>197</v>
      </c>
      <c r="AT132" s="37" t="str">
        <f t="shared" si="485"/>
        <v>нд</v>
      </c>
      <c r="AU132" s="51" t="s">
        <v>197</v>
      </c>
      <c r="AV132" s="51" t="s">
        <v>197</v>
      </c>
      <c r="AW132" s="51" t="s">
        <v>197</v>
      </c>
      <c r="AX132" s="51" t="s">
        <v>197</v>
      </c>
      <c r="AY132" s="37" t="str">
        <f t="shared" si="486"/>
        <v>нд</v>
      </c>
      <c r="AZ132" s="51" t="s">
        <v>197</v>
      </c>
      <c r="BA132" s="51" t="s">
        <v>197</v>
      </c>
      <c r="BB132" s="51" t="s">
        <v>197</v>
      </c>
      <c r="BC132" s="77" t="s">
        <v>197</v>
      </c>
    </row>
    <row r="133" spans="1:55" ht="31.5">
      <c r="A133" s="121" t="s">
        <v>335</v>
      </c>
      <c r="B133" s="5" t="s">
        <v>83</v>
      </c>
      <c r="C133" s="99" t="s">
        <v>84</v>
      </c>
      <c r="D133" s="37" t="s">
        <v>197</v>
      </c>
      <c r="E133" s="76" t="str">
        <f t="shared" si="472"/>
        <v>нд</v>
      </c>
      <c r="F133" s="56" t="str">
        <f t="shared" si="473"/>
        <v>нд</v>
      </c>
      <c r="G133" s="56" t="str">
        <f t="shared" si="473"/>
        <v>нд</v>
      </c>
      <c r="H133" s="56" t="str">
        <f t="shared" si="473"/>
        <v>нд</v>
      </c>
      <c r="I133" s="56" t="str">
        <f t="shared" si="473"/>
        <v>нд</v>
      </c>
      <c r="J133" s="37" t="str">
        <f t="shared" si="487"/>
        <v>нд</v>
      </c>
      <c r="K133" s="51" t="s">
        <v>197</v>
      </c>
      <c r="L133" s="51" t="s">
        <v>197</v>
      </c>
      <c r="M133" s="51" t="s">
        <v>197</v>
      </c>
      <c r="N133" s="51" t="s">
        <v>197</v>
      </c>
      <c r="O133" s="37" t="str">
        <f t="shared" si="475"/>
        <v>нд</v>
      </c>
      <c r="P133" s="51" t="s">
        <v>197</v>
      </c>
      <c r="Q133" s="51" t="s">
        <v>197</v>
      </c>
      <c r="R133" s="51" t="s">
        <v>197</v>
      </c>
      <c r="S133" s="51" t="s">
        <v>197</v>
      </c>
      <c r="T133" s="37" t="str">
        <f t="shared" si="476"/>
        <v>нд</v>
      </c>
      <c r="U133" s="51" t="s">
        <v>197</v>
      </c>
      <c r="V133" s="51" t="s">
        <v>197</v>
      </c>
      <c r="W133" s="51" t="s">
        <v>197</v>
      </c>
      <c r="X133" s="51" t="s">
        <v>197</v>
      </c>
      <c r="Y133" s="37" t="str">
        <f t="shared" si="477"/>
        <v>нд</v>
      </c>
      <c r="Z133" s="51" t="s">
        <v>197</v>
      </c>
      <c r="AA133" s="51" t="s">
        <v>197</v>
      </c>
      <c r="AB133" s="51" t="s">
        <v>197</v>
      </c>
      <c r="AC133" s="77" t="s">
        <v>197</v>
      </c>
      <c r="AD133" s="37" t="s">
        <v>197</v>
      </c>
      <c r="AE133" s="76" t="str">
        <f t="shared" si="478"/>
        <v>нд</v>
      </c>
      <c r="AF133" s="56" t="str">
        <f t="shared" si="479"/>
        <v>нд</v>
      </c>
      <c r="AG133" s="56" t="str">
        <f t="shared" si="480"/>
        <v>нд</v>
      </c>
      <c r="AH133" s="56" t="str">
        <f t="shared" si="481"/>
        <v>нд</v>
      </c>
      <c r="AI133" s="56" t="str">
        <f t="shared" si="482"/>
        <v>нд</v>
      </c>
      <c r="AJ133" s="37" t="str">
        <f t="shared" si="483"/>
        <v>нд</v>
      </c>
      <c r="AK133" s="51" t="s">
        <v>197</v>
      </c>
      <c r="AL133" s="51" t="s">
        <v>197</v>
      </c>
      <c r="AM133" s="51" t="s">
        <v>197</v>
      </c>
      <c r="AN133" s="51" t="s">
        <v>197</v>
      </c>
      <c r="AO133" s="37" t="str">
        <f t="shared" si="484"/>
        <v>нд</v>
      </c>
      <c r="AP133" s="51" t="s">
        <v>197</v>
      </c>
      <c r="AQ133" s="51" t="s">
        <v>197</v>
      </c>
      <c r="AR133" s="51" t="s">
        <v>197</v>
      </c>
      <c r="AS133" s="51" t="s">
        <v>197</v>
      </c>
      <c r="AT133" s="37" t="str">
        <f t="shared" si="485"/>
        <v>нд</v>
      </c>
      <c r="AU133" s="51" t="s">
        <v>197</v>
      </c>
      <c r="AV133" s="51" t="s">
        <v>197</v>
      </c>
      <c r="AW133" s="51" t="s">
        <v>197</v>
      </c>
      <c r="AX133" s="51" t="s">
        <v>197</v>
      </c>
      <c r="AY133" s="37" t="str">
        <f t="shared" si="486"/>
        <v>нд</v>
      </c>
      <c r="AZ133" s="51" t="s">
        <v>197</v>
      </c>
      <c r="BA133" s="51" t="s">
        <v>197</v>
      </c>
      <c r="BB133" s="51" t="s">
        <v>197</v>
      </c>
      <c r="BC133" s="77" t="s">
        <v>197</v>
      </c>
    </row>
    <row r="134" spans="1:55" ht="31.5">
      <c r="A134" s="121" t="s">
        <v>336</v>
      </c>
      <c r="B134" s="5" t="s">
        <v>85</v>
      </c>
      <c r="C134" s="100" t="s">
        <v>86</v>
      </c>
      <c r="D134" s="51" t="s">
        <v>197</v>
      </c>
      <c r="E134" s="76" t="str">
        <f t="shared" si="472"/>
        <v>нд</v>
      </c>
      <c r="F134" s="56" t="str">
        <f t="shared" si="473"/>
        <v>нд</v>
      </c>
      <c r="G134" s="56" t="str">
        <f t="shared" si="473"/>
        <v>нд</v>
      </c>
      <c r="H134" s="56" t="str">
        <f t="shared" si="473"/>
        <v>нд</v>
      </c>
      <c r="I134" s="56" t="str">
        <f t="shared" si="473"/>
        <v>нд</v>
      </c>
      <c r="J134" s="37" t="str">
        <f t="shared" si="487"/>
        <v>нд</v>
      </c>
      <c r="K134" s="51" t="s">
        <v>197</v>
      </c>
      <c r="L134" s="51" t="s">
        <v>197</v>
      </c>
      <c r="M134" s="51" t="s">
        <v>197</v>
      </c>
      <c r="N134" s="51" t="s">
        <v>197</v>
      </c>
      <c r="O134" s="37" t="str">
        <f t="shared" si="475"/>
        <v>нд</v>
      </c>
      <c r="P134" s="51" t="s">
        <v>197</v>
      </c>
      <c r="Q134" s="51" t="s">
        <v>197</v>
      </c>
      <c r="R134" s="51" t="s">
        <v>197</v>
      </c>
      <c r="S134" s="51" t="s">
        <v>197</v>
      </c>
      <c r="T134" s="37" t="str">
        <f t="shared" si="476"/>
        <v>нд</v>
      </c>
      <c r="U134" s="51" t="s">
        <v>197</v>
      </c>
      <c r="V134" s="51" t="s">
        <v>197</v>
      </c>
      <c r="W134" s="51" t="s">
        <v>197</v>
      </c>
      <c r="X134" s="51" t="s">
        <v>197</v>
      </c>
      <c r="Y134" s="37" t="str">
        <f t="shared" si="477"/>
        <v>нд</v>
      </c>
      <c r="Z134" s="51" t="s">
        <v>197</v>
      </c>
      <c r="AA134" s="51" t="s">
        <v>197</v>
      </c>
      <c r="AB134" s="51" t="s">
        <v>197</v>
      </c>
      <c r="AC134" s="77" t="s">
        <v>197</v>
      </c>
      <c r="AD134" s="51" t="s">
        <v>197</v>
      </c>
      <c r="AE134" s="76" t="str">
        <f t="shared" si="478"/>
        <v>нд</v>
      </c>
      <c r="AF134" s="56" t="str">
        <f t="shared" si="479"/>
        <v>нд</v>
      </c>
      <c r="AG134" s="56" t="str">
        <f t="shared" si="480"/>
        <v>нд</v>
      </c>
      <c r="AH134" s="56" t="str">
        <f t="shared" si="481"/>
        <v>нд</v>
      </c>
      <c r="AI134" s="56" t="str">
        <f t="shared" si="482"/>
        <v>нд</v>
      </c>
      <c r="AJ134" s="37" t="str">
        <f t="shared" si="483"/>
        <v>нд</v>
      </c>
      <c r="AK134" s="51" t="s">
        <v>197</v>
      </c>
      <c r="AL134" s="51" t="s">
        <v>197</v>
      </c>
      <c r="AM134" s="51" t="s">
        <v>197</v>
      </c>
      <c r="AN134" s="51" t="s">
        <v>197</v>
      </c>
      <c r="AO134" s="37" t="str">
        <f t="shared" si="484"/>
        <v>нд</v>
      </c>
      <c r="AP134" s="51" t="s">
        <v>197</v>
      </c>
      <c r="AQ134" s="51" t="s">
        <v>197</v>
      </c>
      <c r="AR134" s="51" t="s">
        <v>197</v>
      </c>
      <c r="AS134" s="51" t="s">
        <v>197</v>
      </c>
      <c r="AT134" s="37" t="str">
        <f t="shared" si="485"/>
        <v>нд</v>
      </c>
      <c r="AU134" s="51" t="s">
        <v>197</v>
      </c>
      <c r="AV134" s="51" t="s">
        <v>197</v>
      </c>
      <c r="AW134" s="51" t="s">
        <v>197</v>
      </c>
      <c r="AX134" s="51" t="s">
        <v>197</v>
      </c>
      <c r="AY134" s="37" t="str">
        <f t="shared" si="486"/>
        <v>нд</v>
      </c>
      <c r="AZ134" s="51" t="s">
        <v>197</v>
      </c>
      <c r="BA134" s="51" t="s">
        <v>197</v>
      </c>
      <c r="BB134" s="51" t="s">
        <v>197</v>
      </c>
      <c r="BC134" s="77" t="s">
        <v>197</v>
      </c>
    </row>
    <row r="135" spans="1:55" ht="31.5">
      <c r="A135" s="121" t="s">
        <v>337</v>
      </c>
      <c r="B135" s="5" t="s">
        <v>87</v>
      </c>
      <c r="C135" s="100" t="s">
        <v>88</v>
      </c>
      <c r="D135" s="51" t="s">
        <v>197</v>
      </c>
      <c r="E135" s="76" t="str">
        <f t="shared" si="472"/>
        <v>нд</v>
      </c>
      <c r="F135" s="56" t="str">
        <f t="shared" si="473"/>
        <v>нд</v>
      </c>
      <c r="G135" s="56" t="str">
        <f t="shared" si="473"/>
        <v>нд</v>
      </c>
      <c r="H135" s="56" t="str">
        <f t="shared" si="473"/>
        <v>нд</v>
      </c>
      <c r="I135" s="56" t="str">
        <f t="shared" si="473"/>
        <v>нд</v>
      </c>
      <c r="J135" s="37" t="str">
        <f t="shared" si="487"/>
        <v>нд</v>
      </c>
      <c r="K135" s="51" t="s">
        <v>197</v>
      </c>
      <c r="L135" s="51" t="s">
        <v>197</v>
      </c>
      <c r="M135" s="51" t="s">
        <v>197</v>
      </c>
      <c r="N135" s="51" t="s">
        <v>197</v>
      </c>
      <c r="O135" s="37" t="str">
        <f t="shared" si="475"/>
        <v>нд</v>
      </c>
      <c r="P135" s="51" t="s">
        <v>197</v>
      </c>
      <c r="Q135" s="51" t="s">
        <v>197</v>
      </c>
      <c r="R135" s="51" t="s">
        <v>197</v>
      </c>
      <c r="S135" s="51" t="s">
        <v>197</v>
      </c>
      <c r="T135" s="37" t="str">
        <f t="shared" si="476"/>
        <v>нд</v>
      </c>
      <c r="U135" s="51" t="s">
        <v>197</v>
      </c>
      <c r="V135" s="51" t="s">
        <v>197</v>
      </c>
      <c r="W135" s="51" t="s">
        <v>197</v>
      </c>
      <c r="X135" s="51" t="s">
        <v>197</v>
      </c>
      <c r="Y135" s="37" t="str">
        <f t="shared" si="477"/>
        <v>нд</v>
      </c>
      <c r="Z135" s="51" t="s">
        <v>197</v>
      </c>
      <c r="AA135" s="51" t="s">
        <v>197</v>
      </c>
      <c r="AB135" s="51" t="s">
        <v>197</v>
      </c>
      <c r="AC135" s="77" t="s">
        <v>197</v>
      </c>
      <c r="AD135" s="51" t="s">
        <v>197</v>
      </c>
      <c r="AE135" s="76" t="str">
        <f t="shared" si="478"/>
        <v>нд</v>
      </c>
      <c r="AF135" s="56" t="str">
        <f t="shared" si="479"/>
        <v>нд</v>
      </c>
      <c r="AG135" s="56" t="str">
        <f t="shared" si="480"/>
        <v>нд</v>
      </c>
      <c r="AH135" s="56" t="str">
        <f t="shared" si="481"/>
        <v>нд</v>
      </c>
      <c r="AI135" s="56" t="str">
        <f t="shared" si="482"/>
        <v>нд</v>
      </c>
      <c r="AJ135" s="37" t="str">
        <f t="shared" si="483"/>
        <v>нд</v>
      </c>
      <c r="AK135" s="51" t="s">
        <v>197</v>
      </c>
      <c r="AL135" s="51" t="s">
        <v>197</v>
      </c>
      <c r="AM135" s="51" t="s">
        <v>197</v>
      </c>
      <c r="AN135" s="51" t="s">
        <v>197</v>
      </c>
      <c r="AO135" s="37" t="str">
        <f t="shared" si="484"/>
        <v>нд</v>
      </c>
      <c r="AP135" s="51" t="s">
        <v>197</v>
      </c>
      <c r="AQ135" s="51" t="s">
        <v>197</v>
      </c>
      <c r="AR135" s="51" t="s">
        <v>197</v>
      </c>
      <c r="AS135" s="51" t="s">
        <v>197</v>
      </c>
      <c r="AT135" s="37" t="str">
        <f t="shared" si="485"/>
        <v>нд</v>
      </c>
      <c r="AU135" s="51" t="s">
        <v>197</v>
      </c>
      <c r="AV135" s="51" t="s">
        <v>197</v>
      </c>
      <c r="AW135" s="51" t="s">
        <v>197</v>
      </c>
      <c r="AX135" s="51" t="s">
        <v>197</v>
      </c>
      <c r="AY135" s="37" t="str">
        <f t="shared" si="486"/>
        <v>нд</v>
      </c>
      <c r="AZ135" s="51" t="s">
        <v>197</v>
      </c>
      <c r="BA135" s="51" t="s">
        <v>197</v>
      </c>
      <c r="BB135" s="51" t="s">
        <v>197</v>
      </c>
      <c r="BC135" s="77" t="s">
        <v>197</v>
      </c>
    </row>
    <row r="136" spans="1:55" ht="31.5">
      <c r="A136" s="121" t="s">
        <v>338</v>
      </c>
      <c r="B136" s="5" t="s">
        <v>89</v>
      </c>
      <c r="C136" s="100" t="s">
        <v>90</v>
      </c>
      <c r="D136" s="51" t="s">
        <v>197</v>
      </c>
      <c r="E136" s="76" t="str">
        <f t="shared" si="472"/>
        <v>нд</v>
      </c>
      <c r="F136" s="56" t="str">
        <f t="shared" si="473"/>
        <v>нд</v>
      </c>
      <c r="G136" s="56" t="str">
        <f t="shared" si="473"/>
        <v>нд</v>
      </c>
      <c r="H136" s="56" t="str">
        <f t="shared" si="473"/>
        <v>нд</v>
      </c>
      <c r="I136" s="56" t="str">
        <f t="shared" si="473"/>
        <v>нд</v>
      </c>
      <c r="J136" s="37" t="str">
        <f t="shared" si="487"/>
        <v>нд</v>
      </c>
      <c r="K136" s="51" t="s">
        <v>197</v>
      </c>
      <c r="L136" s="51" t="s">
        <v>197</v>
      </c>
      <c r="M136" s="51" t="s">
        <v>197</v>
      </c>
      <c r="N136" s="51" t="s">
        <v>197</v>
      </c>
      <c r="O136" s="37" t="str">
        <f t="shared" si="475"/>
        <v>нд</v>
      </c>
      <c r="P136" s="51" t="s">
        <v>197</v>
      </c>
      <c r="Q136" s="51" t="s">
        <v>197</v>
      </c>
      <c r="R136" s="51" t="s">
        <v>197</v>
      </c>
      <c r="S136" s="51" t="s">
        <v>197</v>
      </c>
      <c r="T136" s="37" t="str">
        <f t="shared" si="476"/>
        <v>нд</v>
      </c>
      <c r="U136" s="51" t="s">
        <v>197</v>
      </c>
      <c r="V136" s="51" t="s">
        <v>197</v>
      </c>
      <c r="W136" s="51" t="s">
        <v>197</v>
      </c>
      <c r="X136" s="51" t="s">
        <v>197</v>
      </c>
      <c r="Y136" s="37" t="str">
        <f t="shared" si="477"/>
        <v>нд</v>
      </c>
      <c r="Z136" s="51" t="s">
        <v>197</v>
      </c>
      <c r="AA136" s="51" t="s">
        <v>197</v>
      </c>
      <c r="AB136" s="51" t="s">
        <v>197</v>
      </c>
      <c r="AC136" s="77" t="s">
        <v>197</v>
      </c>
      <c r="AD136" s="51" t="s">
        <v>197</v>
      </c>
      <c r="AE136" s="76" t="str">
        <f t="shared" si="478"/>
        <v>нд</v>
      </c>
      <c r="AF136" s="56" t="str">
        <f t="shared" si="479"/>
        <v>нд</v>
      </c>
      <c r="AG136" s="56" t="str">
        <f t="shared" si="480"/>
        <v>нд</v>
      </c>
      <c r="AH136" s="56" t="str">
        <f t="shared" si="481"/>
        <v>нд</v>
      </c>
      <c r="AI136" s="56" t="str">
        <f t="shared" si="482"/>
        <v>нд</v>
      </c>
      <c r="AJ136" s="37" t="str">
        <f t="shared" si="483"/>
        <v>нд</v>
      </c>
      <c r="AK136" s="51" t="s">
        <v>197</v>
      </c>
      <c r="AL136" s="51" t="s">
        <v>197</v>
      </c>
      <c r="AM136" s="51" t="s">
        <v>197</v>
      </c>
      <c r="AN136" s="51" t="s">
        <v>197</v>
      </c>
      <c r="AO136" s="37" t="str">
        <f t="shared" si="484"/>
        <v>нд</v>
      </c>
      <c r="AP136" s="51" t="s">
        <v>197</v>
      </c>
      <c r="AQ136" s="51" t="s">
        <v>197</v>
      </c>
      <c r="AR136" s="51" t="s">
        <v>197</v>
      </c>
      <c r="AS136" s="51" t="s">
        <v>197</v>
      </c>
      <c r="AT136" s="37" t="str">
        <f t="shared" si="485"/>
        <v>нд</v>
      </c>
      <c r="AU136" s="51" t="s">
        <v>197</v>
      </c>
      <c r="AV136" s="51" t="s">
        <v>197</v>
      </c>
      <c r="AW136" s="51" t="s">
        <v>197</v>
      </c>
      <c r="AX136" s="51" t="s">
        <v>197</v>
      </c>
      <c r="AY136" s="37" t="str">
        <f t="shared" si="486"/>
        <v>нд</v>
      </c>
      <c r="AZ136" s="51" t="s">
        <v>197</v>
      </c>
      <c r="BA136" s="51" t="s">
        <v>197</v>
      </c>
      <c r="BB136" s="51" t="s">
        <v>197</v>
      </c>
      <c r="BC136" s="77" t="s">
        <v>197</v>
      </c>
    </row>
    <row r="137" spans="1:55" ht="31.5">
      <c r="A137" s="121" t="s">
        <v>339</v>
      </c>
      <c r="B137" s="5" t="s">
        <v>91</v>
      </c>
      <c r="C137" s="99" t="s">
        <v>92</v>
      </c>
      <c r="D137" s="51" t="s">
        <v>197</v>
      </c>
      <c r="E137" s="76" t="str">
        <f t="shared" si="472"/>
        <v>нд</v>
      </c>
      <c r="F137" s="56" t="str">
        <f t="shared" si="473"/>
        <v>нд</v>
      </c>
      <c r="G137" s="56" t="str">
        <f t="shared" si="473"/>
        <v>нд</v>
      </c>
      <c r="H137" s="56" t="str">
        <f t="shared" si="473"/>
        <v>нд</v>
      </c>
      <c r="I137" s="56" t="str">
        <f t="shared" si="473"/>
        <v>нд</v>
      </c>
      <c r="J137" s="37" t="str">
        <f t="shared" si="487"/>
        <v>нд</v>
      </c>
      <c r="K137" s="51" t="s">
        <v>197</v>
      </c>
      <c r="L137" s="51" t="s">
        <v>197</v>
      </c>
      <c r="M137" s="51" t="s">
        <v>197</v>
      </c>
      <c r="N137" s="51" t="s">
        <v>197</v>
      </c>
      <c r="O137" s="37" t="str">
        <f t="shared" si="475"/>
        <v>нд</v>
      </c>
      <c r="P137" s="51" t="s">
        <v>197</v>
      </c>
      <c r="Q137" s="51" t="s">
        <v>197</v>
      </c>
      <c r="R137" s="51" t="s">
        <v>197</v>
      </c>
      <c r="S137" s="51" t="s">
        <v>197</v>
      </c>
      <c r="T137" s="37" t="str">
        <f t="shared" si="476"/>
        <v>нд</v>
      </c>
      <c r="U137" s="51" t="s">
        <v>197</v>
      </c>
      <c r="V137" s="51" t="s">
        <v>197</v>
      </c>
      <c r="W137" s="51" t="s">
        <v>197</v>
      </c>
      <c r="X137" s="51" t="s">
        <v>197</v>
      </c>
      <c r="Y137" s="37" t="str">
        <f t="shared" si="477"/>
        <v>нд</v>
      </c>
      <c r="Z137" s="51" t="s">
        <v>197</v>
      </c>
      <c r="AA137" s="51" t="s">
        <v>197</v>
      </c>
      <c r="AB137" s="51" t="s">
        <v>197</v>
      </c>
      <c r="AC137" s="77" t="s">
        <v>197</v>
      </c>
      <c r="AD137" s="51" t="s">
        <v>197</v>
      </c>
      <c r="AE137" s="76" t="str">
        <f t="shared" si="478"/>
        <v>нд</v>
      </c>
      <c r="AF137" s="56" t="str">
        <f t="shared" si="479"/>
        <v>нд</v>
      </c>
      <c r="AG137" s="56" t="str">
        <f t="shared" si="480"/>
        <v>нд</v>
      </c>
      <c r="AH137" s="56" t="str">
        <f t="shared" si="481"/>
        <v>нд</v>
      </c>
      <c r="AI137" s="56" t="str">
        <f t="shared" si="482"/>
        <v>нд</v>
      </c>
      <c r="AJ137" s="37" t="str">
        <f t="shared" si="483"/>
        <v>нд</v>
      </c>
      <c r="AK137" s="51" t="s">
        <v>197</v>
      </c>
      <c r="AL137" s="51" t="s">
        <v>197</v>
      </c>
      <c r="AM137" s="51" t="s">
        <v>197</v>
      </c>
      <c r="AN137" s="51" t="s">
        <v>197</v>
      </c>
      <c r="AO137" s="37" t="str">
        <f t="shared" si="484"/>
        <v>нд</v>
      </c>
      <c r="AP137" s="51" t="s">
        <v>197</v>
      </c>
      <c r="AQ137" s="51" t="s">
        <v>197</v>
      </c>
      <c r="AR137" s="51" t="s">
        <v>197</v>
      </c>
      <c r="AS137" s="51" t="s">
        <v>197</v>
      </c>
      <c r="AT137" s="37" t="str">
        <f t="shared" si="485"/>
        <v>нд</v>
      </c>
      <c r="AU137" s="51" t="s">
        <v>197</v>
      </c>
      <c r="AV137" s="51" t="s">
        <v>197</v>
      </c>
      <c r="AW137" s="51" t="s">
        <v>197</v>
      </c>
      <c r="AX137" s="51" t="s">
        <v>197</v>
      </c>
      <c r="AY137" s="37" t="str">
        <f t="shared" si="486"/>
        <v>нд</v>
      </c>
      <c r="AZ137" s="51" t="s">
        <v>197</v>
      </c>
      <c r="BA137" s="51" t="s">
        <v>197</v>
      </c>
      <c r="BB137" s="51" t="s">
        <v>197</v>
      </c>
      <c r="BC137" s="77" t="s">
        <v>197</v>
      </c>
    </row>
    <row r="138" spans="1:55" ht="47.25">
      <c r="A138" s="121" t="s">
        <v>340</v>
      </c>
      <c r="B138" s="5" t="s">
        <v>93</v>
      </c>
      <c r="C138" s="100" t="s">
        <v>94</v>
      </c>
      <c r="D138" s="51">
        <v>2.0569999999999999</v>
      </c>
      <c r="E138" s="76">
        <f t="shared" si="472"/>
        <v>2.7440000000000002</v>
      </c>
      <c r="F138" s="56">
        <f t="shared" si="473"/>
        <v>0.16800000000000001</v>
      </c>
      <c r="G138" s="56" t="str">
        <f t="shared" si="473"/>
        <v>нд</v>
      </c>
      <c r="H138" s="56">
        <f t="shared" si="473"/>
        <v>2.2730000000000001</v>
      </c>
      <c r="I138" s="56">
        <f t="shared" si="473"/>
        <v>0.30299999999999999</v>
      </c>
      <c r="J138" s="37">
        <f t="shared" si="487"/>
        <v>0.16800000000000001</v>
      </c>
      <c r="K138" s="137">
        <v>0.16800000000000001</v>
      </c>
      <c r="L138" s="51" t="s">
        <v>197</v>
      </c>
      <c r="M138" s="51" t="s">
        <v>197</v>
      </c>
      <c r="N138" s="51" t="s">
        <v>197</v>
      </c>
      <c r="O138" s="37" t="str">
        <f t="shared" si="475"/>
        <v>нд</v>
      </c>
      <c r="P138" s="51" t="s">
        <v>197</v>
      </c>
      <c r="Q138" s="51" t="s">
        <v>197</v>
      </c>
      <c r="R138" s="51" t="s">
        <v>197</v>
      </c>
      <c r="S138" s="51" t="s">
        <v>197</v>
      </c>
      <c r="T138" s="37" t="str">
        <f t="shared" si="476"/>
        <v>нд</v>
      </c>
      <c r="U138" s="51" t="s">
        <v>197</v>
      </c>
      <c r="V138" s="51" t="s">
        <v>197</v>
      </c>
      <c r="W138" s="51" t="s">
        <v>197</v>
      </c>
      <c r="X138" s="51" t="s">
        <v>197</v>
      </c>
      <c r="Y138" s="151">
        <f t="shared" si="477"/>
        <v>2.5760000000000001</v>
      </c>
      <c r="Z138" s="51" t="s">
        <v>197</v>
      </c>
      <c r="AA138" s="143" t="s">
        <v>197</v>
      </c>
      <c r="AB138" s="143">
        <v>2.2730000000000001</v>
      </c>
      <c r="AC138" s="158">
        <v>0.30299999999999999</v>
      </c>
      <c r="AD138" s="51">
        <v>1.748</v>
      </c>
      <c r="AE138" s="76">
        <f t="shared" si="478"/>
        <v>2.3649999999999998</v>
      </c>
      <c r="AF138" s="56">
        <f t="shared" si="479"/>
        <v>0.16800000000000001</v>
      </c>
      <c r="AG138" s="56" t="str">
        <f t="shared" si="480"/>
        <v>нд</v>
      </c>
      <c r="AH138" s="56">
        <f t="shared" si="481"/>
        <v>1.8939999999999999</v>
      </c>
      <c r="AI138" s="56">
        <f t="shared" si="482"/>
        <v>0.30299999999999999</v>
      </c>
      <c r="AJ138" s="37">
        <f t="shared" si="483"/>
        <v>0.16800000000000001</v>
      </c>
      <c r="AK138" s="137">
        <v>0.16800000000000001</v>
      </c>
      <c r="AL138" s="51" t="s">
        <v>197</v>
      </c>
      <c r="AM138" s="51" t="s">
        <v>197</v>
      </c>
      <c r="AN138" s="51" t="s">
        <v>197</v>
      </c>
      <c r="AO138" s="37" t="str">
        <f t="shared" si="484"/>
        <v>нд</v>
      </c>
      <c r="AP138" s="51" t="s">
        <v>197</v>
      </c>
      <c r="AQ138" s="51" t="s">
        <v>197</v>
      </c>
      <c r="AR138" s="51" t="s">
        <v>197</v>
      </c>
      <c r="AS138" s="51" t="s">
        <v>197</v>
      </c>
      <c r="AT138" s="37" t="str">
        <f t="shared" si="485"/>
        <v>нд</v>
      </c>
      <c r="AU138" s="51" t="s">
        <v>197</v>
      </c>
      <c r="AV138" s="51" t="s">
        <v>197</v>
      </c>
      <c r="AW138" s="51" t="s">
        <v>197</v>
      </c>
      <c r="AX138" s="51" t="s">
        <v>197</v>
      </c>
      <c r="AY138" s="151">
        <f t="shared" si="486"/>
        <v>2.1970000000000001</v>
      </c>
      <c r="AZ138" s="51" t="s">
        <v>197</v>
      </c>
      <c r="BA138" s="143" t="s">
        <v>197</v>
      </c>
      <c r="BB138" s="143">
        <v>1.8939999999999999</v>
      </c>
      <c r="BC138" s="158">
        <v>0.30299999999999999</v>
      </c>
    </row>
    <row r="139" spans="1:55" ht="47.25">
      <c r="A139" s="121" t="s">
        <v>341</v>
      </c>
      <c r="B139" s="5" t="s">
        <v>95</v>
      </c>
      <c r="C139" s="99" t="s">
        <v>96</v>
      </c>
      <c r="D139" s="51">
        <v>1.5209999999999999</v>
      </c>
      <c r="E139" s="76">
        <f t="shared" si="472"/>
        <v>1.4910000000000001</v>
      </c>
      <c r="F139" s="56">
        <f t="shared" si="473"/>
        <v>0.159</v>
      </c>
      <c r="G139" s="56" t="str">
        <f t="shared" si="473"/>
        <v>нд</v>
      </c>
      <c r="H139" s="56">
        <f t="shared" si="473"/>
        <v>1.149</v>
      </c>
      <c r="I139" s="56">
        <f t="shared" si="473"/>
        <v>0.183</v>
      </c>
      <c r="J139" s="37">
        <f t="shared" si="487"/>
        <v>0.159</v>
      </c>
      <c r="K139" s="137">
        <v>0.159</v>
      </c>
      <c r="L139" s="51" t="s">
        <v>197</v>
      </c>
      <c r="M139" s="51" t="s">
        <v>197</v>
      </c>
      <c r="N139" s="51" t="s">
        <v>197</v>
      </c>
      <c r="O139" s="37" t="str">
        <f t="shared" si="475"/>
        <v>нд</v>
      </c>
      <c r="P139" s="51" t="s">
        <v>197</v>
      </c>
      <c r="Q139" s="51" t="s">
        <v>197</v>
      </c>
      <c r="R139" s="51" t="s">
        <v>197</v>
      </c>
      <c r="S139" s="51" t="s">
        <v>197</v>
      </c>
      <c r="T139" s="37" t="str">
        <f t="shared" si="476"/>
        <v>нд</v>
      </c>
      <c r="U139" s="51" t="s">
        <v>197</v>
      </c>
      <c r="V139" s="51" t="s">
        <v>197</v>
      </c>
      <c r="W139" s="51" t="s">
        <v>197</v>
      </c>
      <c r="X139" s="51" t="s">
        <v>197</v>
      </c>
      <c r="Y139" s="151">
        <f t="shared" si="477"/>
        <v>1.3320000000000001</v>
      </c>
      <c r="Z139" s="51" t="s">
        <v>197</v>
      </c>
      <c r="AA139" s="143" t="s">
        <v>197</v>
      </c>
      <c r="AB139" s="143">
        <v>1.149</v>
      </c>
      <c r="AC139" s="158">
        <v>0.183</v>
      </c>
      <c r="AD139" s="51">
        <v>1.298</v>
      </c>
      <c r="AE139" s="76">
        <f t="shared" si="478"/>
        <v>1.2989999999999999</v>
      </c>
      <c r="AF139" s="56">
        <f t="shared" si="479"/>
        <v>0.159</v>
      </c>
      <c r="AG139" s="56" t="str">
        <f t="shared" si="480"/>
        <v>нд</v>
      </c>
      <c r="AH139" s="56">
        <f t="shared" si="481"/>
        <v>0.95699999999999996</v>
      </c>
      <c r="AI139" s="56">
        <f t="shared" si="482"/>
        <v>0.183</v>
      </c>
      <c r="AJ139" s="37">
        <f t="shared" si="483"/>
        <v>0.159</v>
      </c>
      <c r="AK139" s="137">
        <v>0.159</v>
      </c>
      <c r="AL139" s="51" t="s">
        <v>197</v>
      </c>
      <c r="AM139" s="51" t="s">
        <v>197</v>
      </c>
      <c r="AN139" s="51" t="s">
        <v>197</v>
      </c>
      <c r="AO139" s="37" t="str">
        <f t="shared" si="484"/>
        <v>нд</v>
      </c>
      <c r="AP139" s="51" t="s">
        <v>197</v>
      </c>
      <c r="AQ139" s="51" t="s">
        <v>197</v>
      </c>
      <c r="AR139" s="51" t="s">
        <v>197</v>
      </c>
      <c r="AS139" s="51" t="s">
        <v>197</v>
      </c>
      <c r="AT139" s="37" t="str">
        <f t="shared" si="485"/>
        <v>нд</v>
      </c>
      <c r="AU139" s="51" t="s">
        <v>197</v>
      </c>
      <c r="AV139" s="51" t="s">
        <v>197</v>
      </c>
      <c r="AW139" s="51" t="s">
        <v>197</v>
      </c>
      <c r="AX139" s="51" t="s">
        <v>197</v>
      </c>
      <c r="AY139" s="151">
        <f t="shared" si="486"/>
        <v>1.1399999999999999</v>
      </c>
      <c r="AZ139" s="51" t="s">
        <v>197</v>
      </c>
      <c r="BA139" s="143" t="s">
        <v>197</v>
      </c>
      <c r="BB139" s="143">
        <v>0.95699999999999996</v>
      </c>
      <c r="BC139" s="158">
        <v>0.183</v>
      </c>
    </row>
    <row r="140" spans="1:55" ht="31.5">
      <c r="A140" s="121" t="s">
        <v>342</v>
      </c>
      <c r="B140" s="17" t="s">
        <v>98</v>
      </c>
      <c r="C140" s="99" t="s">
        <v>99</v>
      </c>
      <c r="D140" s="172" t="s">
        <v>197</v>
      </c>
      <c r="E140" s="76" t="str">
        <f t="shared" si="472"/>
        <v>нд</v>
      </c>
      <c r="F140" s="56" t="str">
        <f t="shared" si="473"/>
        <v>нд</v>
      </c>
      <c r="G140" s="56" t="str">
        <f t="shared" si="473"/>
        <v>нд</v>
      </c>
      <c r="H140" s="56" t="str">
        <f t="shared" si="473"/>
        <v>нд</v>
      </c>
      <c r="I140" s="56" t="str">
        <f t="shared" si="473"/>
        <v>нд</v>
      </c>
      <c r="J140" s="37" t="str">
        <f t="shared" si="487"/>
        <v>нд</v>
      </c>
      <c r="K140" s="51" t="s">
        <v>197</v>
      </c>
      <c r="L140" s="51" t="s">
        <v>197</v>
      </c>
      <c r="M140" s="51" t="s">
        <v>197</v>
      </c>
      <c r="N140" s="51" t="s">
        <v>197</v>
      </c>
      <c r="O140" s="37" t="str">
        <f t="shared" si="475"/>
        <v>нд</v>
      </c>
      <c r="P140" s="51" t="s">
        <v>197</v>
      </c>
      <c r="Q140" s="51" t="s">
        <v>197</v>
      </c>
      <c r="R140" s="51" t="s">
        <v>197</v>
      </c>
      <c r="S140" s="51" t="s">
        <v>197</v>
      </c>
      <c r="T140" s="37" t="str">
        <f t="shared" si="476"/>
        <v>нд</v>
      </c>
      <c r="U140" s="51" t="s">
        <v>197</v>
      </c>
      <c r="V140" s="51" t="s">
        <v>197</v>
      </c>
      <c r="W140" s="51" t="s">
        <v>197</v>
      </c>
      <c r="X140" s="51" t="s">
        <v>197</v>
      </c>
      <c r="Y140" s="37" t="str">
        <f t="shared" si="477"/>
        <v>нд</v>
      </c>
      <c r="Z140" s="51" t="s">
        <v>197</v>
      </c>
      <c r="AA140" s="51" t="s">
        <v>197</v>
      </c>
      <c r="AB140" s="51" t="s">
        <v>197</v>
      </c>
      <c r="AC140" s="77" t="s">
        <v>197</v>
      </c>
      <c r="AD140" s="173" t="s">
        <v>197</v>
      </c>
      <c r="AE140" s="76" t="str">
        <f t="shared" si="478"/>
        <v>нд</v>
      </c>
      <c r="AF140" s="56" t="str">
        <f t="shared" si="479"/>
        <v>нд</v>
      </c>
      <c r="AG140" s="56" t="str">
        <f t="shared" si="480"/>
        <v>нд</v>
      </c>
      <c r="AH140" s="56" t="str">
        <f t="shared" si="481"/>
        <v>нд</v>
      </c>
      <c r="AI140" s="56" t="str">
        <f t="shared" si="482"/>
        <v>нд</v>
      </c>
      <c r="AJ140" s="37" t="str">
        <f t="shared" si="483"/>
        <v>нд</v>
      </c>
      <c r="AK140" s="51" t="s">
        <v>197</v>
      </c>
      <c r="AL140" s="51" t="s">
        <v>197</v>
      </c>
      <c r="AM140" s="51" t="s">
        <v>197</v>
      </c>
      <c r="AN140" s="51" t="s">
        <v>197</v>
      </c>
      <c r="AO140" s="37" t="str">
        <f t="shared" si="484"/>
        <v>нд</v>
      </c>
      <c r="AP140" s="51" t="s">
        <v>197</v>
      </c>
      <c r="AQ140" s="51" t="s">
        <v>197</v>
      </c>
      <c r="AR140" s="51" t="s">
        <v>197</v>
      </c>
      <c r="AS140" s="51" t="s">
        <v>197</v>
      </c>
      <c r="AT140" s="37" t="str">
        <f t="shared" si="485"/>
        <v>нд</v>
      </c>
      <c r="AU140" s="51" t="s">
        <v>197</v>
      </c>
      <c r="AV140" s="51" t="s">
        <v>197</v>
      </c>
      <c r="AW140" s="51" t="s">
        <v>197</v>
      </c>
      <c r="AX140" s="51" t="s">
        <v>197</v>
      </c>
      <c r="AY140" s="37" t="str">
        <f t="shared" si="486"/>
        <v>нд</v>
      </c>
      <c r="AZ140" s="51" t="s">
        <v>197</v>
      </c>
      <c r="BA140" s="51" t="s">
        <v>197</v>
      </c>
      <c r="BB140" s="51" t="s">
        <v>197</v>
      </c>
      <c r="BC140" s="77" t="s">
        <v>197</v>
      </c>
    </row>
    <row r="141" spans="1:55" ht="31.5">
      <c r="A141" s="121" t="s">
        <v>343</v>
      </c>
      <c r="B141" s="17" t="s">
        <v>100</v>
      </c>
      <c r="C141" s="99" t="s">
        <v>344</v>
      </c>
      <c r="D141" s="172" t="s">
        <v>197</v>
      </c>
      <c r="E141" s="76" t="str">
        <f t="shared" si="472"/>
        <v>нд</v>
      </c>
      <c r="F141" s="56" t="str">
        <f t="shared" si="473"/>
        <v>нд</v>
      </c>
      <c r="G141" s="56" t="str">
        <f t="shared" si="473"/>
        <v>нд</v>
      </c>
      <c r="H141" s="56" t="str">
        <f t="shared" si="473"/>
        <v>нд</v>
      </c>
      <c r="I141" s="56" t="str">
        <f t="shared" si="473"/>
        <v>нд</v>
      </c>
      <c r="J141" s="37" t="str">
        <f t="shared" ref="J141:J143" si="488">IF(NOT(SUM(K141,L141,M141,N141)=0),SUM(K141,L141,M141,N141),"нд")</f>
        <v>нд</v>
      </c>
      <c r="K141" s="51" t="s">
        <v>197</v>
      </c>
      <c r="L141" s="51" t="s">
        <v>197</v>
      </c>
      <c r="M141" s="51" t="s">
        <v>197</v>
      </c>
      <c r="N141" s="51" t="s">
        <v>197</v>
      </c>
      <c r="O141" s="37" t="str">
        <f t="shared" si="475"/>
        <v>нд</v>
      </c>
      <c r="P141" s="51" t="s">
        <v>197</v>
      </c>
      <c r="Q141" s="51" t="s">
        <v>197</v>
      </c>
      <c r="R141" s="51" t="s">
        <v>197</v>
      </c>
      <c r="S141" s="51" t="s">
        <v>197</v>
      </c>
      <c r="T141" s="37" t="str">
        <f t="shared" si="476"/>
        <v>нд</v>
      </c>
      <c r="U141" s="51" t="s">
        <v>197</v>
      </c>
      <c r="V141" s="51" t="s">
        <v>197</v>
      </c>
      <c r="W141" s="51" t="s">
        <v>197</v>
      </c>
      <c r="X141" s="51" t="s">
        <v>197</v>
      </c>
      <c r="Y141" s="37" t="str">
        <f t="shared" si="477"/>
        <v>нд</v>
      </c>
      <c r="Z141" s="51" t="s">
        <v>197</v>
      </c>
      <c r="AA141" s="51" t="s">
        <v>197</v>
      </c>
      <c r="AB141" s="51" t="s">
        <v>197</v>
      </c>
      <c r="AC141" s="77" t="s">
        <v>197</v>
      </c>
      <c r="AD141" s="174"/>
      <c r="AE141" s="76" t="str">
        <f t="shared" si="478"/>
        <v>нд</v>
      </c>
      <c r="AF141" s="56" t="str">
        <f t="shared" si="479"/>
        <v>нд</v>
      </c>
      <c r="AG141" s="56" t="str">
        <f t="shared" si="480"/>
        <v>нд</v>
      </c>
      <c r="AH141" s="56" t="str">
        <f t="shared" si="481"/>
        <v>нд</v>
      </c>
      <c r="AI141" s="56" t="str">
        <f t="shared" si="482"/>
        <v>нд</v>
      </c>
      <c r="AJ141" s="37" t="str">
        <f t="shared" si="483"/>
        <v>нд</v>
      </c>
      <c r="AK141" s="51" t="s">
        <v>197</v>
      </c>
      <c r="AL141" s="51" t="s">
        <v>197</v>
      </c>
      <c r="AM141" s="51" t="s">
        <v>197</v>
      </c>
      <c r="AN141" s="51" t="s">
        <v>197</v>
      </c>
      <c r="AO141" s="37" t="str">
        <f t="shared" si="484"/>
        <v>нд</v>
      </c>
      <c r="AP141" s="51" t="s">
        <v>197</v>
      </c>
      <c r="AQ141" s="51" t="s">
        <v>197</v>
      </c>
      <c r="AR141" s="51" t="s">
        <v>197</v>
      </c>
      <c r="AS141" s="51" t="s">
        <v>197</v>
      </c>
      <c r="AT141" s="37" t="str">
        <f t="shared" si="485"/>
        <v>нд</v>
      </c>
      <c r="AU141" s="51" t="s">
        <v>197</v>
      </c>
      <c r="AV141" s="51" t="s">
        <v>197</v>
      </c>
      <c r="AW141" s="51" t="s">
        <v>197</v>
      </c>
      <c r="AX141" s="51" t="s">
        <v>197</v>
      </c>
      <c r="AY141" s="37" t="str">
        <f t="shared" si="486"/>
        <v>нд</v>
      </c>
      <c r="AZ141" s="51" t="s">
        <v>197</v>
      </c>
      <c r="BA141" s="51" t="s">
        <v>197</v>
      </c>
      <c r="BB141" s="51" t="s">
        <v>197</v>
      </c>
      <c r="BC141" s="77" t="s">
        <v>197</v>
      </c>
    </row>
    <row r="142" spans="1:55" ht="63">
      <c r="A142" s="121" t="s">
        <v>345</v>
      </c>
      <c r="B142" s="9" t="s">
        <v>346</v>
      </c>
      <c r="C142" s="103" t="s">
        <v>101</v>
      </c>
      <c r="D142" s="145" t="s">
        <v>197</v>
      </c>
      <c r="E142" s="76" t="str">
        <f t="shared" si="472"/>
        <v>нд</v>
      </c>
      <c r="F142" s="56" t="str">
        <f t="shared" si="473"/>
        <v>нд</v>
      </c>
      <c r="G142" s="56" t="str">
        <f t="shared" si="473"/>
        <v>нд</v>
      </c>
      <c r="H142" s="56" t="str">
        <f t="shared" si="473"/>
        <v>нд</v>
      </c>
      <c r="I142" s="56" t="str">
        <f t="shared" si="473"/>
        <v>нд</v>
      </c>
      <c r="J142" s="37" t="str">
        <f t="shared" si="488"/>
        <v>нд</v>
      </c>
      <c r="K142" s="51" t="s">
        <v>197</v>
      </c>
      <c r="L142" s="51" t="s">
        <v>197</v>
      </c>
      <c r="M142" s="51" t="s">
        <v>197</v>
      </c>
      <c r="N142" s="51" t="s">
        <v>197</v>
      </c>
      <c r="O142" s="37" t="str">
        <f t="shared" si="475"/>
        <v>нд</v>
      </c>
      <c r="P142" s="51" t="s">
        <v>197</v>
      </c>
      <c r="Q142" s="51" t="s">
        <v>197</v>
      </c>
      <c r="R142" s="51" t="s">
        <v>197</v>
      </c>
      <c r="S142" s="51" t="s">
        <v>197</v>
      </c>
      <c r="T142" s="37" t="str">
        <f t="shared" si="476"/>
        <v>нд</v>
      </c>
      <c r="U142" s="51" t="s">
        <v>197</v>
      </c>
      <c r="V142" s="51" t="s">
        <v>197</v>
      </c>
      <c r="W142" s="51" t="s">
        <v>197</v>
      </c>
      <c r="X142" s="51" t="s">
        <v>197</v>
      </c>
      <c r="Y142" s="37" t="str">
        <f t="shared" si="477"/>
        <v>нд</v>
      </c>
      <c r="Z142" s="51" t="s">
        <v>197</v>
      </c>
      <c r="AA142" s="51" t="s">
        <v>197</v>
      </c>
      <c r="AB142" s="51" t="s">
        <v>197</v>
      </c>
      <c r="AC142" s="77" t="s">
        <v>197</v>
      </c>
      <c r="AD142" s="51" t="s">
        <v>197</v>
      </c>
      <c r="AE142" s="76" t="str">
        <f t="shared" si="478"/>
        <v>нд</v>
      </c>
      <c r="AF142" s="56" t="str">
        <f t="shared" si="479"/>
        <v>нд</v>
      </c>
      <c r="AG142" s="56" t="str">
        <f t="shared" si="480"/>
        <v>нд</v>
      </c>
      <c r="AH142" s="56" t="str">
        <f t="shared" si="481"/>
        <v>нд</v>
      </c>
      <c r="AI142" s="56" t="str">
        <f t="shared" si="482"/>
        <v>нд</v>
      </c>
      <c r="AJ142" s="37" t="str">
        <f t="shared" si="483"/>
        <v>нд</v>
      </c>
      <c r="AK142" s="51" t="s">
        <v>197</v>
      </c>
      <c r="AL142" s="51" t="s">
        <v>197</v>
      </c>
      <c r="AM142" s="51" t="s">
        <v>197</v>
      </c>
      <c r="AN142" s="51" t="s">
        <v>197</v>
      </c>
      <c r="AO142" s="37" t="str">
        <f t="shared" si="484"/>
        <v>нд</v>
      </c>
      <c r="AP142" s="51" t="s">
        <v>197</v>
      </c>
      <c r="AQ142" s="51" t="s">
        <v>197</v>
      </c>
      <c r="AR142" s="51" t="s">
        <v>197</v>
      </c>
      <c r="AS142" s="51" t="s">
        <v>197</v>
      </c>
      <c r="AT142" s="37" t="str">
        <f t="shared" si="485"/>
        <v>нд</v>
      </c>
      <c r="AU142" s="51" t="s">
        <v>197</v>
      </c>
      <c r="AV142" s="51" t="s">
        <v>197</v>
      </c>
      <c r="AW142" s="51" t="s">
        <v>197</v>
      </c>
      <c r="AX142" s="51" t="s">
        <v>197</v>
      </c>
      <c r="AY142" s="37" t="str">
        <f t="shared" si="486"/>
        <v>нд</v>
      </c>
      <c r="AZ142" s="51" t="s">
        <v>197</v>
      </c>
      <c r="BA142" s="51" t="s">
        <v>197</v>
      </c>
      <c r="BB142" s="51" t="s">
        <v>197</v>
      </c>
      <c r="BC142" s="77" t="s">
        <v>197</v>
      </c>
    </row>
    <row r="143" spans="1:55" ht="47.25">
      <c r="A143" s="121" t="s">
        <v>347</v>
      </c>
      <c r="B143" s="5" t="s">
        <v>348</v>
      </c>
      <c r="C143" s="99" t="s">
        <v>349</v>
      </c>
      <c r="D143" s="145" t="s">
        <v>197</v>
      </c>
      <c r="E143" s="76" t="str">
        <f t="shared" si="472"/>
        <v>нд</v>
      </c>
      <c r="F143" s="56" t="str">
        <f t="shared" si="473"/>
        <v>нд</v>
      </c>
      <c r="G143" s="56" t="str">
        <f t="shared" si="473"/>
        <v>нд</v>
      </c>
      <c r="H143" s="56" t="str">
        <f t="shared" si="473"/>
        <v>нд</v>
      </c>
      <c r="I143" s="56" t="str">
        <f t="shared" si="473"/>
        <v>нд</v>
      </c>
      <c r="J143" s="37" t="str">
        <f t="shared" si="488"/>
        <v>нд</v>
      </c>
      <c r="K143" s="51" t="s">
        <v>197</v>
      </c>
      <c r="L143" s="51" t="s">
        <v>197</v>
      </c>
      <c r="M143" s="51" t="s">
        <v>197</v>
      </c>
      <c r="N143" s="51" t="s">
        <v>197</v>
      </c>
      <c r="O143" s="37" t="str">
        <f t="shared" si="475"/>
        <v>нд</v>
      </c>
      <c r="P143" s="51" t="s">
        <v>197</v>
      </c>
      <c r="Q143" s="51" t="s">
        <v>197</v>
      </c>
      <c r="R143" s="51" t="s">
        <v>197</v>
      </c>
      <c r="S143" s="51" t="s">
        <v>197</v>
      </c>
      <c r="T143" s="37" t="str">
        <f t="shared" si="476"/>
        <v>нд</v>
      </c>
      <c r="U143" s="51" t="s">
        <v>197</v>
      </c>
      <c r="V143" s="51" t="s">
        <v>197</v>
      </c>
      <c r="W143" s="51" t="s">
        <v>197</v>
      </c>
      <c r="X143" s="51" t="s">
        <v>197</v>
      </c>
      <c r="Y143" s="37" t="str">
        <f t="shared" si="477"/>
        <v>нд</v>
      </c>
      <c r="Z143" s="51" t="s">
        <v>197</v>
      </c>
      <c r="AA143" s="51" t="s">
        <v>197</v>
      </c>
      <c r="AB143" s="51" t="s">
        <v>197</v>
      </c>
      <c r="AC143" s="77" t="s">
        <v>197</v>
      </c>
      <c r="AD143" s="51" t="s">
        <v>197</v>
      </c>
      <c r="AE143" s="76" t="str">
        <f t="shared" si="478"/>
        <v>нд</v>
      </c>
      <c r="AF143" s="56" t="str">
        <f t="shared" si="479"/>
        <v>нд</v>
      </c>
      <c r="AG143" s="56" t="str">
        <f t="shared" si="480"/>
        <v>нд</v>
      </c>
      <c r="AH143" s="56" t="str">
        <f t="shared" si="481"/>
        <v>нд</v>
      </c>
      <c r="AI143" s="56" t="str">
        <f t="shared" si="482"/>
        <v>нд</v>
      </c>
      <c r="AJ143" s="37" t="str">
        <f t="shared" si="483"/>
        <v>нд</v>
      </c>
      <c r="AK143" s="51" t="s">
        <v>197</v>
      </c>
      <c r="AL143" s="51" t="s">
        <v>197</v>
      </c>
      <c r="AM143" s="51" t="s">
        <v>197</v>
      </c>
      <c r="AN143" s="51" t="s">
        <v>197</v>
      </c>
      <c r="AO143" s="37" t="str">
        <f t="shared" si="484"/>
        <v>нд</v>
      </c>
      <c r="AP143" s="51" t="s">
        <v>197</v>
      </c>
      <c r="AQ143" s="51" t="s">
        <v>197</v>
      </c>
      <c r="AR143" s="51" t="s">
        <v>197</v>
      </c>
      <c r="AS143" s="51" t="s">
        <v>197</v>
      </c>
      <c r="AT143" s="37" t="str">
        <f t="shared" si="485"/>
        <v>нд</v>
      </c>
      <c r="AU143" s="51" t="s">
        <v>197</v>
      </c>
      <c r="AV143" s="51" t="s">
        <v>197</v>
      </c>
      <c r="AW143" s="51" t="s">
        <v>197</v>
      </c>
      <c r="AX143" s="51" t="s">
        <v>197</v>
      </c>
      <c r="AY143" s="37" t="str">
        <f t="shared" si="486"/>
        <v>нд</v>
      </c>
      <c r="AZ143" s="51" t="s">
        <v>197</v>
      </c>
      <c r="BA143" s="51" t="s">
        <v>197</v>
      </c>
      <c r="BB143" s="51" t="s">
        <v>197</v>
      </c>
      <c r="BC143" s="77" t="s">
        <v>197</v>
      </c>
    </row>
    <row r="144" spans="1:55" ht="47.25">
      <c r="A144" s="121" t="s">
        <v>350</v>
      </c>
      <c r="B144" s="5" t="s">
        <v>351</v>
      </c>
      <c r="C144" s="99" t="s">
        <v>352</v>
      </c>
      <c r="D144" s="145" t="s">
        <v>197</v>
      </c>
      <c r="E144" s="76" t="str">
        <f t="shared" si="472"/>
        <v>нд</v>
      </c>
      <c r="F144" s="56" t="str">
        <f t="shared" si="473"/>
        <v>нд</v>
      </c>
      <c r="G144" s="56" t="str">
        <f t="shared" si="473"/>
        <v>нд</v>
      </c>
      <c r="H144" s="56" t="str">
        <f t="shared" si="473"/>
        <v>нд</v>
      </c>
      <c r="I144" s="56" t="str">
        <f t="shared" si="473"/>
        <v>нд</v>
      </c>
      <c r="J144" s="37" t="str">
        <f t="shared" ref="J144:J147" si="489">IF(NOT(SUM(K144,L144,M144,N144)=0),SUM(K144,L144,M144,N144),"нд")</f>
        <v>нд</v>
      </c>
      <c r="K144" s="51" t="s">
        <v>197</v>
      </c>
      <c r="L144" s="51" t="s">
        <v>197</v>
      </c>
      <c r="M144" s="51" t="s">
        <v>197</v>
      </c>
      <c r="N144" s="51" t="s">
        <v>197</v>
      </c>
      <c r="O144" s="37" t="str">
        <f t="shared" si="475"/>
        <v>нд</v>
      </c>
      <c r="P144" s="51" t="s">
        <v>197</v>
      </c>
      <c r="Q144" s="51" t="s">
        <v>197</v>
      </c>
      <c r="R144" s="51" t="s">
        <v>197</v>
      </c>
      <c r="S144" s="51" t="s">
        <v>197</v>
      </c>
      <c r="T144" s="37" t="str">
        <f t="shared" si="476"/>
        <v>нд</v>
      </c>
      <c r="U144" s="51" t="s">
        <v>197</v>
      </c>
      <c r="V144" s="51" t="s">
        <v>197</v>
      </c>
      <c r="W144" s="51" t="s">
        <v>197</v>
      </c>
      <c r="X144" s="51" t="s">
        <v>197</v>
      </c>
      <c r="Y144" s="37" t="str">
        <f t="shared" si="477"/>
        <v>нд</v>
      </c>
      <c r="Z144" s="51" t="s">
        <v>197</v>
      </c>
      <c r="AA144" s="51" t="s">
        <v>197</v>
      </c>
      <c r="AB144" s="51" t="s">
        <v>197</v>
      </c>
      <c r="AC144" s="77" t="s">
        <v>197</v>
      </c>
      <c r="AD144" s="51" t="s">
        <v>197</v>
      </c>
      <c r="AE144" s="76" t="str">
        <f t="shared" si="478"/>
        <v>нд</v>
      </c>
      <c r="AF144" s="56" t="str">
        <f t="shared" si="479"/>
        <v>нд</v>
      </c>
      <c r="AG144" s="56" t="str">
        <f t="shared" si="480"/>
        <v>нд</v>
      </c>
      <c r="AH144" s="56" t="str">
        <f t="shared" si="481"/>
        <v>нд</v>
      </c>
      <c r="AI144" s="56" t="str">
        <f t="shared" si="482"/>
        <v>нд</v>
      </c>
      <c r="AJ144" s="37" t="str">
        <f t="shared" si="483"/>
        <v>нд</v>
      </c>
      <c r="AK144" s="51" t="s">
        <v>197</v>
      </c>
      <c r="AL144" s="51" t="s">
        <v>197</v>
      </c>
      <c r="AM144" s="51" t="s">
        <v>197</v>
      </c>
      <c r="AN144" s="51" t="s">
        <v>197</v>
      </c>
      <c r="AO144" s="37" t="str">
        <f t="shared" si="484"/>
        <v>нд</v>
      </c>
      <c r="AP144" s="51" t="s">
        <v>197</v>
      </c>
      <c r="AQ144" s="51" t="s">
        <v>197</v>
      </c>
      <c r="AR144" s="51" t="s">
        <v>197</v>
      </c>
      <c r="AS144" s="51" t="s">
        <v>197</v>
      </c>
      <c r="AT144" s="37" t="str">
        <f t="shared" si="485"/>
        <v>нд</v>
      </c>
      <c r="AU144" s="51" t="s">
        <v>197</v>
      </c>
      <c r="AV144" s="51" t="s">
        <v>197</v>
      </c>
      <c r="AW144" s="51" t="s">
        <v>197</v>
      </c>
      <c r="AX144" s="51" t="s">
        <v>197</v>
      </c>
      <c r="AY144" s="37" t="str">
        <f t="shared" si="486"/>
        <v>нд</v>
      </c>
      <c r="AZ144" s="51" t="s">
        <v>197</v>
      </c>
      <c r="BA144" s="51" t="s">
        <v>197</v>
      </c>
      <c r="BB144" s="51" t="s">
        <v>197</v>
      </c>
      <c r="BC144" s="77" t="s">
        <v>197</v>
      </c>
    </row>
    <row r="145" spans="1:55" ht="47.25">
      <c r="A145" s="121" t="s">
        <v>457</v>
      </c>
      <c r="B145" s="5" t="s">
        <v>458</v>
      </c>
      <c r="C145" s="99" t="s">
        <v>496</v>
      </c>
      <c r="D145" s="145" t="s">
        <v>197</v>
      </c>
      <c r="E145" s="76" t="str">
        <f t="shared" si="472"/>
        <v>нд</v>
      </c>
      <c r="F145" s="56" t="str">
        <f t="shared" si="473"/>
        <v>нд</v>
      </c>
      <c r="G145" s="56" t="str">
        <f t="shared" si="473"/>
        <v>нд</v>
      </c>
      <c r="H145" s="56" t="str">
        <f t="shared" si="473"/>
        <v>нд</v>
      </c>
      <c r="I145" s="56" t="str">
        <f t="shared" si="473"/>
        <v>нд</v>
      </c>
      <c r="J145" s="37" t="str">
        <f t="shared" si="489"/>
        <v>нд</v>
      </c>
      <c r="K145" s="51" t="s">
        <v>197</v>
      </c>
      <c r="L145" s="51" t="s">
        <v>197</v>
      </c>
      <c r="M145" s="51" t="s">
        <v>197</v>
      </c>
      <c r="N145" s="51" t="s">
        <v>197</v>
      </c>
      <c r="O145" s="37" t="str">
        <f t="shared" si="475"/>
        <v>нд</v>
      </c>
      <c r="P145" s="51" t="s">
        <v>197</v>
      </c>
      <c r="Q145" s="51" t="s">
        <v>197</v>
      </c>
      <c r="R145" s="51" t="s">
        <v>197</v>
      </c>
      <c r="S145" s="51" t="s">
        <v>197</v>
      </c>
      <c r="T145" s="37" t="str">
        <f t="shared" si="476"/>
        <v>нд</v>
      </c>
      <c r="U145" s="51" t="s">
        <v>197</v>
      </c>
      <c r="V145" s="51" t="s">
        <v>197</v>
      </c>
      <c r="W145" s="51" t="s">
        <v>197</v>
      </c>
      <c r="X145" s="51" t="s">
        <v>197</v>
      </c>
      <c r="Y145" s="37" t="str">
        <f t="shared" si="477"/>
        <v>нд</v>
      </c>
      <c r="Z145" s="51" t="s">
        <v>197</v>
      </c>
      <c r="AA145" s="51" t="s">
        <v>197</v>
      </c>
      <c r="AB145" s="51" t="s">
        <v>197</v>
      </c>
      <c r="AC145" s="77" t="s">
        <v>197</v>
      </c>
      <c r="AD145" s="51" t="s">
        <v>197</v>
      </c>
      <c r="AE145" s="76" t="str">
        <f t="shared" si="478"/>
        <v>нд</v>
      </c>
      <c r="AF145" s="56" t="str">
        <f t="shared" si="479"/>
        <v>нд</v>
      </c>
      <c r="AG145" s="56" t="str">
        <f t="shared" si="480"/>
        <v>нд</v>
      </c>
      <c r="AH145" s="56" t="str">
        <f t="shared" si="481"/>
        <v>нд</v>
      </c>
      <c r="AI145" s="56" t="str">
        <f t="shared" si="482"/>
        <v>нд</v>
      </c>
      <c r="AJ145" s="37" t="str">
        <f t="shared" si="483"/>
        <v>нд</v>
      </c>
      <c r="AK145" s="51" t="s">
        <v>197</v>
      </c>
      <c r="AL145" s="51" t="s">
        <v>197</v>
      </c>
      <c r="AM145" s="51" t="s">
        <v>197</v>
      </c>
      <c r="AN145" s="51" t="s">
        <v>197</v>
      </c>
      <c r="AO145" s="37" t="str">
        <f t="shared" si="484"/>
        <v>нд</v>
      </c>
      <c r="AP145" s="51" t="s">
        <v>197</v>
      </c>
      <c r="AQ145" s="51" t="s">
        <v>197</v>
      </c>
      <c r="AR145" s="51" t="s">
        <v>197</v>
      </c>
      <c r="AS145" s="51" t="s">
        <v>197</v>
      </c>
      <c r="AT145" s="37" t="str">
        <f t="shared" si="485"/>
        <v>нд</v>
      </c>
      <c r="AU145" s="51" t="s">
        <v>197</v>
      </c>
      <c r="AV145" s="51" t="s">
        <v>197</v>
      </c>
      <c r="AW145" s="51" t="s">
        <v>197</v>
      </c>
      <c r="AX145" s="51" t="s">
        <v>197</v>
      </c>
      <c r="AY145" s="37" t="str">
        <f t="shared" si="486"/>
        <v>нд</v>
      </c>
      <c r="AZ145" s="51" t="s">
        <v>197</v>
      </c>
      <c r="BA145" s="51" t="s">
        <v>197</v>
      </c>
      <c r="BB145" s="51" t="s">
        <v>197</v>
      </c>
      <c r="BC145" s="77" t="s">
        <v>197</v>
      </c>
    </row>
    <row r="146" spans="1:55" ht="63">
      <c r="A146" s="123" t="s">
        <v>497</v>
      </c>
      <c r="B146" s="38" t="s">
        <v>498</v>
      </c>
      <c r="C146" s="104" t="s">
        <v>499</v>
      </c>
      <c r="D146" s="146" t="s">
        <v>197</v>
      </c>
      <c r="E146" s="76" t="str">
        <f t="shared" si="472"/>
        <v>нд</v>
      </c>
      <c r="F146" s="56" t="str">
        <f t="shared" si="473"/>
        <v>нд</v>
      </c>
      <c r="G146" s="56" t="str">
        <f t="shared" si="473"/>
        <v>нд</v>
      </c>
      <c r="H146" s="56" t="str">
        <f t="shared" si="473"/>
        <v>нд</v>
      </c>
      <c r="I146" s="56" t="str">
        <f t="shared" si="473"/>
        <v>нд</v>
      </c>
      <c r="J146" s="37" t="str">
        <f t="shared" si="489"/>
        <v>нд</v>
      </c>
      <c r="K146" s="51" t="s">
        <v>197</v>
      </c>
      <c r="L146" s="51" t="s">
        <v>197</v>
      </c>
      <c r="M146" s="51" t="s">
        <v>197</v>
      </c>
      <c r="N146" s="51" t="s">
        <v>197</v>
      </c>
      <c r="O146" s="37" t="str">
        <f t="shared" si="475"/>
        <v>нд</v>
      </c>
      <c r="P146" s="51" t="s">
        <v>197</v>
      </c>
      <c r="Q146" s="51" t="s">
        <v>197</v>
      </c>
      <c r="R146" s="51" t="s">
        <v>197</v>
      </c>
      <c r="S146" s="51" t="s">
        <v>197</v>
      </c>
      <c r="T146" s="37" t="str">
        <f t="shared" si="476"/>
        <v>нд</v>
      </c>
      <c r="U146" s="51" t="s">
        <v>197</v>
      </c>
      <c r="V146" s="51" t="s">
        <v>197</v>
      </c>
      <c r="W146" s="51" t="s">
        <v>197</v>
      </c>
      <c r="X146" s="51" t="s">
        <v>197</v>
      </c>
      <c r="Y146" s="37" t="str">
        <f t="shared" si="477"/>
        <v>нд</v>
      </c>
      <c r="Z146" s="51" t="s">
        <v>197</v>
      </c>
      <c r="AA146" s="51" t="s">
        <v>197</v>
      </c>
      <c r="AB146" s="51" t="s">
        <v>197</v>
      </c>
      <c r="AC146" s="77" t="s">
        <v>197</v>
      </c>
      <c r="AD146" s="143" t="s">
        <v>197</v>
      </c>
      <c r="AE146" s="76" t="str">
        <f t="shared" si="478"/>
        <v>нд</v>
      </c>
      <c r="AF146" s="56" t="str">
        <f t="shared" si="479"/>
        <v>нд</v>
      </c>
      <c r="AG146" s="56" t="str">
        <f t="shared" si="480"/>
        <v>нд</v>
      </c>
      <c r="AH146" s="56" t="str">
        <f t="shared" si="481"/>
        <v>нд</v>
      </c>
      <c r="AI146" s="56" t="str">
        <f t="shared" si="482"/>
        <v>нд</v>
      </c>
      <c r="AJ146" s="37" t="str">
        <f t="shared" si="483"/>
        <v>нд</v>
      </c>
      <c r="AK146" s="51" t="s">
        <v>197</v>
      </c>
      <c r="AL146" s="51" t="s">
        <v>197</v>
      </c>
      <c r="AM146" s="51" t="s">
        <v>197</v>
      </c>
      <c r="AN146" s="51" t="s">
        <v>197</v>
      </c>
      <c r="AO146" s="37" t="str">
        <f t="shared" si="484"/>
        <v>нд</v>
      </c>
      <c r="AP146" s="51" t="s">
        <v>197</v>
      </c>
      <c r="AQ146" s="51" t="s">
        <v>197</v>
      </c>
      <c r="AR146" s="51" t="s">
        <v>197</v>
      </c>
      <c r="AS146" s="51" t="s">
        <v>197</v>
      </c>
      <c r="AT146" s="37" t="str">
        <f t="shared" si="485"/>
        <v>нд</v>
      </c>
      <c r="AU146" s="51" t="s">
        <v>197</v>
      </c>
      <c r="AV146" s="51" t="s">
        <v>197</v>
      </c>
      <c r="AW146" s="51" t="s">
        <v>197</v>
      </c>
      <c r="AX146" s="51" t="s">
        <v>197</v>
      </c>
      <c r="AY146" s="37" t="str">
        <f t="shared" si="486"/>
        <v>нд</v>
      </c>
      <c r="AZ146" s="51" t="s">
        <v>197</v>
      </c>
      <c r="BA146" s="51" t="s">
        <v>197</v>
      </c>
      <c r="BB146" s="51" t="s">
        <v>197</v>
      </c>
      <c r="BC146" s="77" t="s">
        <v>197</v>
      </c>
    </row>
    <row r="147" spans="1:55" ht="47.25">
      <c r="A147" s="123" t="s">
        <v>500</v>
      </c>
      <c r="B147" s="38" t="s">
        <v>501</v>
      </c>
      <c r="C147" s="104" t="s">
        <v>502</v>
      </c>
      <c r="D147" s="146">
        <v>7.6</v>
      </c>
      <c r="E147" s="163">
        <f t="shared" si="472"/>
        <v>7.6010000000000009</v>
      </c>
      <c r="F147" s="56" t="str">
        <f t="shared" si="473"/>
        <v>нд</v>
      </c>
      <c r="G147" s="166">
        <f t="shared" si="473"/>
        <v>7.6010000000000009</v>
      </c>
      <c r="H147" s="56" t="str">
        <f t="shared" si="473"/>
        <v>нд</v>
      </c>
      <c r="I147" s="56" t="str">
        <f t="shared" si="473"/>
        <v>нд</v>
      </c>
      <c r="J147" s="37" t="str">
        <f t="shared" si="489"/>
        <v>нд</v>
      </c>
      <c r="K147" s="51" t="s">
        <v>197</v>
      </c>
      <c r="L147" s="51" t="s">
        <v>197</v>
      </c>
      <c r="M147" s="51" t="s">
        <v>197</v>
      </c>
      <c r="N147" s="51" t="s">
        <v>197</v>
      </c>
      <c r="O147" s="37" t="str">
        <f t="shared" si="475"/>
        <v>нд</v>
      </c>
      <c r="P147" s="51" t="s">
        <v>197</v>
      </c>
      <c r="Q147" s="51" t="s">
        <v>197</v>
      </c>
      <c r="R147" s="51" t="s">
        <v>197</v>
      </c>
      <c r="S147" s="51" t="s">
        <v>197</v>
      </c>
      <c r="T147" s="168">
        <f t="shared" si="476"/>
        <v>1.9</v>
      </c>
      <c r="U147" s="169" t="s">
        <v>197</v>
      </c>
      <c r="V147" s="168">
        <v>1.9</v>
      </c>
      <c r="W147" s="143" t="s">
        <v>197</v>
      </c>
      <c r="X147" s="143" t="s">
        <v>197</v>
      </c>
      <c r="Y147" s="151">
        <f t="shared" si="477"/>
        <v>5.7010000000000005</v>
      </c>
      <c r="Z147" s="143" t="s">
        <v>197</v>
      </c>
      <c r="AA147" s="170">
        <f>7.601-1.9</f>
        <v>5.7010000000000005</v>
      </c>
      <c r="AB147" s="143" t="s">
        <v>197</v>
      </c>
      <c r="AC147" s="158" t="s">
        <v>197</v>
      </c>
      <c r="AD147" s="143">
        <v>6.3330000000000002</v>
      </c>
      <c r="AE147" s="164">
        <f t="shared" si="478"/>
        <v>6.3339999999999996</v>
      </c>
      <c r="AF147" s="56" t="str">
        <f t="shared" si="479"/>
        <v>нд</v>
      </c>
      <c r="AG147" s="137">
        <f t="shared" si="480"/>
        <v>6.3339999999999996</v>
      </c>
      <c r="AH147" s="56" t="str">
        <f t="shared" si="481"/>
        <v>нд</v>
      </c>
      <c r="AI147" s="56" t="str">
        <f t="shared" si="482"/>
        <v>нд</v>
      </c>
      <c r="AJ147" s="37" t="str">
        <f t="shared" si="483"/>
        <v>нд</v>
      </c>
      <c r="AK147" s="51" t="s">
        <v>197</v>
      </c>
      <c r="AL147" s="51" t="s">
        <v>197</v>
      </c>
      <c r="AM147" s="51" t="s">
        <v>197</v>
      </c>
      <c r="AN147" s="51" t="s">
        <v>197</v>
      </c>
      <c r="AO147" s="37" t="str">
        <f t="shared" si="484"/>
        <v>нд</v>
      </c>
      <c r="AP147" s="51" t="s">
        <v>197</v>
      </c>
      <c r="AQ147" s="51" t="s">
        <v>197</v>
      </c>
      <c r="AR147" s="51" t="s">
        <v>197</v>
      </c>
      <c r="AS147" s="51" t="s">
        <v>197</v>
      </c>
      <c r="AT147" s="137">
        <f t="shared" si="485"/>
        <v>1.583</v>
      </c>
      <c r="AU147" s="51" t="s">
        <v>197</v>
      </c>
      <c r="AV147" s="137">
        <v>1.583</v>
      </c>
      <c r="AW147" s="51" t="s">
        <v>197</v>
      </c>
      <c r="AX147" s="51" t="s">
        <v>197</v>
      </c>
      <c r="AY147" s="151">
        <f t="shared" si="486"/>
        <v>4.7509999999999994</v>
      </c>
      <c r="AZ147" s="143" t="s">
        <v>197</v>
      </c>
      <c r="BA147" s="170">
        <f>6.334-1.583</f>
        <v>4.7509999999999994</v>
      </c>
      <c r="BB147" s="143" t="s">
        <v>197</v>
      </c>
      <c r="BC147" s="158" t="s">
        <v>197</v>
      </c>
    </row>
    <row r="148" spans="1:55" ht="31.5">
      <c r="A148" s="120" t="s">
        <v>353</v>
      </c>
      <c r="B148" s="14" t="s">
        <v>354</v>
      </c>
      <c r="C148" s="95" t="s">
        <v>73</v>
      </c>
      <c r="D148" s="50" t="str">
        <f t="shared" ref="D148" si="490">IF(NOT(SUM(D149)=0),SUM(D149),"нд")</f>
        <v>нд</v>
      </c>
      <c r="E148" s="74" t="str">
        <f t="shared" ref="E148" si="491">IF(NOT(SUM(E149)=0),SUM(E149),"нд")</f>
        <v>нд</v>
      </c>
      <c r="F148" s="50" t="str">
        <f t="shared" ref="F148:I148" si="492">IF(NOT(SUM(F149)=0),SUM(F149),"нд")</f>
        <v>нд</v>
      </c>
      <c r="G148" s="50" t="str">
        <f t="shared" si="492"/>
        <v>нд</v>
      </c>
      <c r="H148" s="50" t="str">
        <f t="shared" si="492"/>
        <v>нд</v>
      </c>
      <c r="I148" s="50" t="str">
        <f t="shared" si="492"/>
        <v>нд</v>
      </c>
      <c r="J148" s="50" t="str">
        <f t="shared" ref="J148:AD148" si="493">IF(NOT(SUM(J149)=0),SUM(J149),"нд")</f>
        <v>нд</v>
      </c>
      <c r="K148" s="50" t="str">
        <f t="shared" si="493"/>
        <v>нд</v>
      </c>
      <c r="L148" s="50" t="str">
        <f t="shared" si="493"/>
        <v>нд</v>
      </c>
      <c r="M148" s="50" t="str">
        <f t="shared" si="493"/>
        <v>нд</v>
      </c>
      <c r="N148" s="50" t="str">
        <f t="shared" si="493"/>
        <v>нд</v>
      </c>
      <c r="O148" s="50" t="str">
        <f t="shared" si="493"/>
        <v>нд</v>
      </c>
      <c r="P148" s="50" t="str">
        <f t="shared" si="493"/>
        <v>нд</v>
      </c>
      <c r="Q148" s="50" t="str">
        <f t="shared" si="493"/>
        <v>нд</v>
      </c>
      <c r="R148" s="50" t="str">
        <f t="shared" si="493"/>
        <v>нд</v>
      </c>
      <c r="S148" s="50" t="str">
        <f t="shared" si="493"/>
        <v>нд</v>
      </c>
      <c r="T148" s="50" t="str">
        <f t="shared" si="493"/>
        <v>нд</v>
      </c>
      <c r="U148" s="50" t="str">
        <f t="shared" si="493"/>
        <v>нд</v>
      </c>
      <c r="V148" s="50" t="str">
        <f t="shared" si="493"/>
        <v>нд</v>
      </c>
      <c r="W148" s="50" t="str">
        <f t="shared" si="493"/>
        <v>нд</v>
      </c>
      <c r="X148" s="50" t="str">
        <f t="shared" si="493"/>
        <v>нд</v>
      </c>
      <c r="Y148" s="50" t="str">
        <f t="shared" si="493"/>
        <v>нд</v>
      </c>
      <c r="Z148" s="50" t="str">
        <f t="shared" ref="Z148:AC148" si="494">IF(NOT(SUM(Z149)=0),SUM(Z149),"нд")</f>
        <v>нд</v>
      </c>
      <c r="AA148" s="50" t="str">
        <f t="shared" si="494"/>
        <v>нд</v>
      </c>
      <c r="AB148" s="50" t="str">
        <f t="shared" si="494"/>
        <v>нд</v>
      </c>
      <c r="AC148" s="75" t="str">
        <f t="shared" si="494"/>
        <v>нд</v>
      </c>
      <c r="AD148" s="50" t="str">
        <f t="shared" si="493"/>
        <v>нд</v>
      </c>
      <c r="AE148" s="74" t="str">
        <f t="shared" ref="AE148:AI148" si="495">IF(NOT(SUM(AE149)=0),SUM(AE149),"нд")</f>
        <v>нд</v>
      </c>
      <c r="AF148" s="50" t="str">
        <f t="shared" si="495"/>
        <v>нд</v>
      </c>
      <c r="AG148" s="50" t="str">
        <f t="shared" si="495"/>
        <v>нд</v>
      </c>
      <c r="AH148" s="50" t="str">
        <f t="shared" si="495"/>
        <v>нд</v>
      </c>
      <c r="AI148" s="50" t="str">
        <f t="shared" si="495"/>
        <v>нд</v>
      </c>
      <c r="AJ148" s="50" t="str">
        <f t="shared" ref="AJ148:AY148" si="496">IF(NOT(SUM(AJ149)=0),SUM(AJ149),"нд")</f>
        <v>нд</v>
      </c>
      <c r="AK148" s="50" t="str">
        <f t="shared" si="496"/>
        <v>нд</v>
      </c>
      <c r="AL148" s="50" t="str">
        <f t="shared" si="496"/>
        <v>нд</v>
      </c>
      <c r="AM148" s="50" t="str">
        <f t="shared" si="496"/>
        <v>нд</v>
      </c>
      <c r="AN148" s="50" t="str">
        <f t="shared" si="496"/>
        <v>нд</v>
      </c>
      <c r="AO148" s="50" t="str">
        <f t="shared" si="496"/>
        <v>нд</v>
      </c>
      <c r="AP148" s="50" t="str">
        <f t="shared" si="496"/>
        <v>нд</v>
      </c>
      <c r="AQ148" s="50" t="str">
        <f t="shared" si="496"/>
        <v>нд</v>
      </c>
      <c r="AR148" s="50" t="str">
        <f t="shared" si="496"/>
        <v>нд</v>
      </c>
      <c r="AS148" s="50" t="str">
        <f t="shared" si="496"/>
        <v>нд</v>
      </c>
      <c r="AT148" s="50" t="str">
        <f t="shared" si="496"/>
        <v>нд</v>
      </c>
      <c r="AU148" s="50" t="str">
        <f t="shared" si="496"/>
        <v>нд</v>
      </c>
      <c r="AV148" s="50" t="str">
        <f t="shared" si="496"/>
        <v>нд</v>
      </c>
      <c r="AW148" s="50" t="str">
        <f t="shared" si="496"/>
        <v>нд</v>
      </c>
      <c r="AX148" s="50" t="str">
        <f t="shared" si="496"/>
        <v>нд</v>
      </c>
      <c r="AY148" s="50" t="str">
        <f t="shared" si="496"/>
        <v>нд</v>
      </c>
      <c r="AZ148" s="50" t="str">
        <f t="shared" ref="AZ148:BC148" si="497">IF(NOT(SUM(AZ149)=0),SUM(AZ149),"нд")</f>
        <v>нд</v>
      </c>
      <c r="BA148" s="50" t="str">
        <f t="shared" si="497"/>
        <v>нд</v>
      </c>
      <c r="BB148" s="50" t="str">
        <f t="shared" si="497"/>
        <v>нд</v>
      </c>
      <c r="BC148" s="75" t="str">
        <f t="shared" si="497"/>
        <v>нд</v>
      </c>
    </row>
    <row r="149" spans="1:55">
      <c r="A149" s="117" t="s">
        <v>197</v>
      </c>
      <c r="B149" s="10" t="s">
        <v>197</v>
      </c>
      <c r="C149" s="97" t="s">
        <v>197</v>
      </c>
      <c r="D149" s="140" t="s">
        <v>197</v>
      </c>
      <c r="E149" s="76" t="str">
        <f t="shared" ref="E149" si="498">IF(NOT(SUM(F149,G149,H149,I149)=0),SUM(F149,G149,H149,I149),"нд")</f>
        <v>нд</v>
      </c>
      <c r="F149" s="56" t="str">
        <f t="shared" ref="F149:I149" si="499">IF(NOT(SUM(K149,P149,U149,Z149)=0),SUM(K149,P149,U149,Z149),"нд")</f>
        <v>нд</v>
      </c>
      <c r="G149" s="56" t="str">
        <f t="shared" si="499"/>
        <v>нд</v>
      </c>
      <c r="H149" s="56" t="str">
        <f t="shared" si="499"/>
        <v>нд</v>
      </c>
      <c r="I149" s="56" t="str">
        <f t="shared" si="499"/>
        <v>нд</v>
      </c>
      <c r="J149" s="37" t="str">
        <f t="shared" ref="J149" si="500">IF(NOT(SUM(K149,L149,M149,N149)=0),SUM(K149,L149,M149,N149),"нд")</f>
        <v>нд</v>
      </c>
      <c r="K149" s="51" t="s">
        <v>197</v>
      </c>
      <c r="L149" s="51" t="s">
        <v>197</v>
      </c>
      <c r="M149" s="51" t="s">
        <v>197</v>
      </c>
      <c r="N149" s="51" t="s">
        <v>197</v>
      </c>
      <c r="O149" s="37" t="str">
        <f t="shared" ref="O149" si="501">IF(NOT(SUM(P149,Q149,R149,S149)=0),SUM(P149,Q149,R149,S149),"нд")</f>
        <v>нд</v>
      </c>
      <c r="P149" s="51" t="s">
        <v>197</v>
      </c>
      <c r="Q149" s="51" t="s">
        <v>197</v>
      </c>
      <c r="R149" s="51" t="s">
        <v>197</v>
      </c>
      <c r="S149" s="51" t="s">
        <v>197</v>
      </c>
      <c r="T149" s="37" t="str">
        <f t="shared" ref="T149" si="502">IF(NOT(SUM(U149,V149,W149,X149)=0),SUM(U149,V149,W149,X149),"нд")</f>
        <v>нд</v>
      </c>
      <c r="U149" s="51" t="s">
        <v>197</v>
      </c>
      <c r="V149" s="51" t="s">
        <v>197</v>
      </c>
      <c r="W149" s="51" t="s">
        <v>197</v>
      </c>
      <c r="X149" s="51" t="s">
        <v>197</v>
      </c>
      <c r="Y149" s="37" t="str">
        <f t="shared" ref="Y149" si="503">IF(NOT(SUM(Z149,AA149,AB149,AC149)=0),SUM(Z149,AA149,AB149,AC149),"нд")</f>
        <v>нд</v>
      </c>
      <c r="Z149" s="51" t="s">
        <v>197</v>
      </c>
      <c r="AA149" s="51" t="s">
        <v>197</v>
      </c>
      <c r="AB149" s="51" t="s">
        <v>197</v>
      </c>
      <c r="AC149" s="77" t="s">
        <v>197</v>
      </c>
      <c r="AD149" s="140" t="s">
        <v>197</v>
      </c>
      <c r="AE149" s="76" t="str">
        <f t="shared" ref="AE149" si="504">IF(NOT(SUM(AF149,AG149,AH149,AI149)=0),SUM(AF149,AG149,AH149,AI149),"нд")</f>
        <v>нд</v>
      </c>
      <c r="AF149" s="56" t="str">
        <f t="shared" ref="AF149" si="505">IF(NOT(SUM(AK149,AP149,AU149,AZ149)=0),SUM(AK149,AP149,AU149,AZ149),"нд")</f>
        <v>нд</v>
      </c>
      <c r="AG149" s="56" t="str">
        <f t="shared" ref="AG149" si="506">IF(NOT(SUM(AL149,AQ149,AV149,BA149)=0),SUM(AL149,AQ149,AV149,BA149),"нд")</f>
        <v>нд</v>
      </c>
      <c r="AH149" s="56" t="str">
        <f t="shared" ref="AH149" si="507">IF(NOT(SUM(AM149,AR149,AW149,BB149)=0),SUM(AM149,AR149,AW149,BB149),"нд")</f>
        <v>нд</v>
      </c>
      <c r="AI149" s="56" t="str">
        <f t="shared" ref="AI149" si="508">IF(NOT(SUM(AN149,AS149,AX149,BC149)=0),SUM(AN149,AS149,AX149,BC149),"нд")</f>
        <v>нд</v>
      </c>
      <c r="AJ149" s="37" t="str">
        <f t="shared" ref="AJ149" si="509">IF(NOT(SUM(AK149,AL149,AM149,AN149)=0),SUM(AK149,AL149,AM149,AN149),"нд")</f>
        <v>нд</v>
      </c>
      <c r="AK149" s="51" t="s">
        <v>197</v>
      </c>
      <c r="AL149" s="51" t="s">
        <v>197</v>
      </c>
      <c r="AM149" s="51" t="s">
        <v>197</v>
      </c>
      <c r="AN149" s="51" t="s">
        <v>197</v>
      </c>
      <c r="AO149" s="37" t="str">
        <f t="shared" ref="AO149" si="510">IF(NOT(SUM(AP149,AQ149,AR149,AS149)=0),SUM(AP149,AQ149,AR149,AS149),"нд")</f>
        <v>нд</v>
      </c>
      <c r="AP149" s="51" t="s">
        <v>197</v>
      </c>
      <c r="AQ149" s="51" t="s">
        <v>197</v>
      </c>
      <c r="AR149" s="51" t="s">
        <v>197</v>
      </c>
      <c r="AS149" s="51" t="s">
        <v>197</v>
      </c>
      <c r="AT149" s="37" t="str">
        <f t="shared" ref="AT149" si="511">IF(NOT(SUM(AU149,AV149,AW149,AX149)=0),SUM(AU149,AV149,AW149,AX149),"нд")</f>
        <v>нд</v>
      </c>
      <c r="AU149" s="51" t="s">
        <v>197</v>
      </c>
      <c r="AV149" s="51" t="s">
        <v>197</v>
      </c>
      <c r="AW149" s="51" t="s">
        <v>197</v>
      </c>
      <c r="AX149" s="51" t="s">
        <v>197</v>
      </c>
      <c r="AY149" s="37" t="str">
        <f t="shared" ref="AY149" si="512">IF(NOT(SUM(AZ149,BA149,BB149,BC149)=0),SUM(AZ149,BA149,BB149,BC149),"нд")</f>
        <v>нд</v>
      </c>
      <c r="AZ149" s="51" t="s">
        <v>197</v>
      </c>
      <c r="BA149" s="51" t="s">
        <v>197</v>
      </c>
      <c r="BB149" s="51" t="s">
        <v>197</v>
      </c>
      <c r="BC149" s="77" t="s">
        <v>197</v>
      </c>
    </row>
    <row r="150" spans="1:55" ht="31.5">
      <c r="A150" s="119" t="s">
        <v>355</v>
      </c>
      <c r="B150" s="13" t="s">
        <v>356</v>
      </c>
      <c r="C150" s="94" t="s">
        <v>73</v>
      </c>
      <c r="D150" s="49" t="str">
        <f t="shared" ref="D150" si="513">IF(NOT(SUM(D151,D153,D155,D157,D159,D161,D164,D166)=0),SUM(D151,D153,D155,D157,D159,D161,D164,D166),"нд")</f>
        <v>нд</v>
      </c>
      <c r="E150" s="72" t="str">
        <f t="shared" ref="E150" si="514">IF(NOT(SUM(E151,E153,E155,E157,E159,E161,E164,E166)=0),SUM(E151,E153,E155,E157,E159,E161,E164,E166),"нд")</f>
        <v>нд</v>
      </c>
      <c r="F150" s="49" t="str">
        <f t="shared" ref="F150:G150" si="515">IF(NOT(SUM(F151,F153,F155,F157,F159,F161,F164,F166)=0),SUM(F151,F153,F155,F157,F159,F161,F164,F166),"нд")</f>
        <v>нд</v>
      </c>
      <c r="G150" s="49" t="str">
        <f t="shared" si="515"/>
        <v>нд</v>
      </c>
      <c r="H150" s="49" t="str">
        <f t="shared" ref="H150:I150" si="516">IF(NOT(SUM(H151,H153,H155,H157,H159,H161,H164,H166)=0),SUM(H151,H153,H155,H157,H159,H161,H164,H166),"нд")</f>
        <v>нд</v>
      </c>
      <c r="I150" s="49" t="str">
        <f t="shared" si="516"/>
        <v>нд</v>
      </c>
      <c r="J150" s="49" t="str">
        <f t="shared" ref="J150" si="517">IF(NOT(SUM(J151,J153,J155,J157,J159,J161,J164,J166)=0),SUM(J151,J153,J155,J157,J159,J161,J164,J166),"нд")</f>
        <v>нд</v>
      </c>
      <c r="K150" s="49" t="str">
        <f t="shared" ref="K150:O150" si="518">IF(NOT(SUM(K151,K153,K155,K157,K159,K161,K164,K166)=0),SUM(K151,K153,K155,K157,K159,K161,K164,K166),"нд")</f>
        <v>нд</v>
      </c>
      <c r="L150" s="49" t="str">
        <f t="shared" si="518"/>
        <v>нд</v>
      </c>
      <c r="M150" s="49" t="str">
        <f t="shared" si="518"/>
        <v>нд</v>
      </c>
      <c r="N150" s="49" t="str">
        <f t="shared" si="518"/>
        <v>нд</v>
      </c>
      <c r="O150" s="49" t="str">
        <f t="shared" si="518"/>
        <v>нд</v>
      </c>
      <c r="P150" s="49" t="str">
        <f t="shared" ref="P150:AD150" si="519">IF(NOT(SUM(P151,P153,P155,P157,P159,P161,P164,P166)=0),SUM(P151,P153,P155,P157,P159,P161,P164,P166),"нд")</f>
        <v>нд</v>
      </c>
      <c r="Q150" s="49" t="str">
        <f t="shared" si="519"/>
        <v>нд</v>
      </c>
      <c r="R150" s="49" t="str">
        <f t="shared" si="519"/>
        <v>нд</v>
      </c>
      <c r="S150" s="49" t="str">
        <f t="shared" si="519"/>
        <v>нд</v>
      </c>
      <c r="T150" s="49" t="str">
        <f t="shared" si="519"/>
        <v>нд</v>
      </c>
      <c r="U150" s="49" t="str">
        <f t="shared" si="519"/>
        <v>нд</v>
      </c>
      <c r="V150" s="49" t="str">
        <f t="shared" si="519"/>
        <v>нд</v>
      </c>
      <c r="W150" s="49" t="str">
        <f t="shared" si="519"/>
        <v>нд</v>
      </c>
      <c r="X150" s="49" t="str">
        <f t="shared" si="519"/>
        <v>нд</v>
      </c>
      <c r="Y150" s="49" t="str">
        <f t="shared" si="519"/>
        <v>нд</v>
      </c>
      <c r="Z150" s="49" t="str">
        <f t="shared" si="519"/>
        <v>нд</v>
      </c>
      <c r="AA150" s="49" t="str">
        <f t="shared" si="519"/>
        <v>нд</v>
      </c>
      <c r="AB150" s="49" t="str">
        <f t="shared" si="519"/>
        <v>нд</v>
      </c>
      <c r="AC150" s="73" t="str">
        <f t="shared" si="519"/>
        <v>нд</v>
      </c>
      <c r="AD150" s="49" t="str">
        <f t="shared" si="519"/>
        <v>нд</v>
      </c>
      <c r="AE150" s="72" t="str">
        <f t="shared" ref="AE150:AI150" si="520">IF(NOT(SUM(AE151,AE153,AE155,AE157,AE159,AE161,AE164,AE166)=0),SUM(AE151,AE153,AE155,AE157,AE159,AE161,AE164,AE166),"нд")</f>
        <v>нд</v>
      </c>
      <c r="AF150" s="49" t="str">
        <f t="shared" si="520"/>
        <v>нд</v>
      </c>
      <c r="AG150" s="49" t="str">
        <f t="shared" si="520"/>
        <v>нд</v>
      </c>
      <c r="AH150" s="49" t="str">
        <f t="shared" si="520"/>
        <v>нд</v>
      </c>
      <c r="AI150" s="49" t="str">
        <f t="shared" si="520"/>
        <v>нд</v>
      </c>
      <c r="AJ150" s="49" t="str">
        <f t="shared" ref="AJ150:BC150" si="521">IF(NOT(SUM(AJ151,AJ153,AJ155,AJ157,AJ159,AJ161,AJ164,AJ166)=0),SUM(AJ151,AJ153,AJ155,AJ157,AJ159,AJ161,AJ164,AJ166),"нд")</f>
        <v>нд</v>
      </c>
      <c r="AK150" s="49" t="str">
        <f t="shared" si="521"/>
        <v>нд</v>
      </c>
      <c r="AL150" s="49" t="str">
        <f t="shared" si="521"/>
        <v>нд</v>
      </c>
      <c r="AM150" s="49" t="str">
        <f t="shared" si="521"/>
        <v>нд</v>
      </c>
      <c r="AN150" s="49" t="str">
        <f t="shared" si="521"/>
        <v>нд</v>
      </c>
      <c r="AO150" s="49" t="str">
        <f t="shared" si="521"/>
        <v>нд</v>
      </c>
      <c r="AP150" s="49" t="str">
        <f t="shared" si="521"/>
        <v>нд</v>
      </c>
      <c r="AQ150" s="49" t="str">
        <f t="shared" si="521"/>
        <v>нд</v>
      </c>
      <c r="AR150" s="49" t="str">
        <f t="shared" si="521"/>
        <v>нд</v>
      </c>
      <c r="AS150" s="49" t="str">
        <f t="shared" si="521"/>
        <v>нд</v>
      </c>
      <c r="AT150" s="49" t="str">
        <f t="shared" si="521"/>
        <v>нд</v>
      </c>
      <c r="AU150" s="49" t="str">
        <f t="shared" si="521"/>
        <v>нд</v>
      </c>
      <c r="AV150" s="49" t="str">
        <f t="shared" si="521"/>
        <v>нд</v>
      </c>
      <c r="AW150" s="49" t="str">
        <f t="shared" si="521"/>
        <v>нд</v>
      </c>
      <c r="AX150" s="49" t="str">
        <f t="shared" si="521"/>
        <v>нд</v>
      </c>
      <c r="AY150" s="49" t="str">
        <f t="shared" si="521"/>
        <v>нд</v>
      </c>
      <c r="AZ150" s="49" t="str">
        <f t="shared" si="521"/>
        <v>нд</v>
      </c>
      <c r="BA150" s="49" t="str">
        <f t="shared" si="521"/>
        <v>нд</v>
      </c>
      <c r="BB150" s="49" t="str">
        <f t="shared" si="521"/>
        <v>нд</v>
      </c>
      <c r="BC150" s="73" t="str">
        <f t="shared" si="521"/>
        <v>нд</v>
      </c>
    </row>
    <row r="151" spans="1:55" ht="31.5">
      <c r="A151" s="120" t="s">
        <v>357</v>
      </c>
      <c r="B151" s="14" t="s">
        <v>358</v>
      </c>
      <c r="C151" s="95" t="s">
        <v>73</v>
      </c>
      <c r="D151" s="50" t="str">
        <f t="shared" ref="D151" si="522">IF(NOT(SUM(D152)=0),SUM(D152),"нд")</f>
        <v>нд</v>
      </c>
      <c r="E151" s="74" t="str">
        <f t="shared" ref="E151" si="523">IF(NOT(SUM(E152)=0),SUM(E152),"нд")</f>
        <v>нд</v>
      </c>
      <c r="F151" s="50" t="str">
        <f t="shared" ref="F151:I151" si="524">IF(NOT(SUM(F152)=0),SUM(F152),"нд")</f>
        <v>нд</v>
      </c>
      <c r="G151" s="50" t="str">
        <f t="shared" si="524"/>
        <v>нд</v>
      </c>
      <c r="H151" s="50" t="str">
        <f t="shared" si="524"/>
        <v>нд</v>
      </c>
      <c r="I151" s="50" t="str">
        <f t="shared" si="524"/>
        <v>нд</v>
      </c>
      <c r="J151" s="50" t="str">
        <f t="shared" ref="J151:Y151" si="525">IF(NOT(SUM(J152)=0),SUM(J152),"нд")</f>
        <v>нд</v>
      </c>
      <c r="K151" s="50" t="str">
        <f t="shared" si="525"/>
        <v>нд</v>
      </c>
      <c r="L151" s="50" t="str">
        <f t="shared" si="525"/>
        <v>нд</v>
      </c>
      <c r="M151" s="50" t="str">
        <f t="shared" si="525"/>
        <v>нд</v>
      </c>
      <c r="N151" s="50" t="str">
        <f t="shared" si="525"/>
        <v>нд</v>
      </c>
      <c r="O151" s="50" t="str">
        <f t="shared" si="525"/>
        <v>нд</v>
      </c>
      <c r="P151" s="50" t="str">
        <f t="shared" si="525"/>
        <v>нд</v>
      </c>
      <c r="Q151" s="50" t="str">
        <f t="shared" si="525"/>
        <v>нд</v>
      </c>
      <c r="R151" s="50" t="str">
        <f t="shared" si="525"/>
        <v>нд</v>
      </c>
      <c r="S151" s="50" t="str">
        <f t="shared" si="525"/>
        <v>нд</v>
      </c>
      <c r="T151" s="50" t="str">
        <f t="shared" si="525"/>
        <v>нд</v>
      </c>
      <c r="U151" s="50" t="str">
        <f t="shared" si="525"/>
        <v>нд</v>
      </c>
      <c r="V151" s="50" t="str">
        <f t="shared" si="525"/>
        <v>нд</v>
      </c>
      <c r="W151" s="50" t="str">
        <f t="shared" si="525"/>
        <v>нд</v>
      </c>
      <c r="X151" s="50" t="str">
        <f t="shared" si="525"/>
        <v>нд</v>
      </c>
      <c r="Y151" s="50" t="str">
        <f t="shared" si="525"/>
        <v>нд</v>
      </c>
      <c r="Z151" s="50" t="str">
        <f t="shared" ref="Z151:AC151" si="526">IF(NOT(SUM(Z152)=0),SUM(Z152),"нд")</f>
        <v>нд</v>
      </c>
      <c r="AA151" s="50" t="str">
        <f t="shared" si="526"/>
        <v>нд</v>
      </c>
      <c r="AB151" s="50" t="str">
        <f t="shared" si="526"/>
        <v>нд</v>
      </c>
      <c r="AC151" s="75" t="str">
        <f t="shared" si="526"/>
        <v>нд</v>
      </c>
      <c r="AD151" s="50" t="str">
        <f t="shared" ref="AD151" si="527">IF(NOT(SUM(AD152)=0),SUM(AD152),"нд")</f>
        <v>нд</v>
      </c>
      <c r="AE151" s="74" t="str">
        <f t="shared" ref="AE151:AI151" si="528">IF(NOT(SUM(AE152)=0),SUM(AE152),"нд")</f>
        <v>нд</v>
      </c>
      <c r="AF151" s="50" t="str">
        <f t="shared" si="528"/>
        <v>нд</v>
      </c>
      <c r="AG151" s="50" t="str">
        <f t="shared" si="528"/>
        <v>нд</v>
      </c>
      <c r="AH151" s="50" t="str">
        <f t="shared" si="528"/>
        <v>нд</v>
      </c>
      <c r="AI151" s="50" t="str">
        <f t="shared" si="528"/>
        <v>нд</v>
      </c>
      <c r="AJ151" s="50" t="str">
        <f t="shared" ref="AJ151:AY151" si="529">IF(NOT(SUM(AJ152)=0),SUM(AJ152),"нд")</f>
        <v>нд</v>
      </c>
      <c r="AK151" s="50" t="str">
        <f t="shared" si="529"/>
        <v>нд</v>
      </c>
      <c r="AL151" s="50" t="str">
        <f t="shared" si="529"/>
        <v>нд</v>
      </c>
      <c r="AM151" s="50" t="str">
        <f t="shared" si="529"/>
        <v>нд</v>
      </c>
      <c r="AN151" s="50" t="str">
        <f t="shared" si="529"/>
        <v>нд</v>
      </c>
      <c r="AO151" s="50" t="str">
        <f t="shared" si="529"/>
        <v>нд</v>
      </c>
      <c r="AP151" s="50" t="str">
        <f t="shared" si="529"/>
        <v>нд</v>
      </c>
      <c r="AQ151" s="50" t="str">
        <f t="shared" si="529"/>
        <v>нд</v>
      </c>
      <c r="AR151" s="50" t="str">
        <f t="shared" si="529"/>
        <v>нд</v>
      </c>
      <c r="AS151" s="50" t="str">
        <f t="shared" si="529"/>
        <v>нд</v>
      </c>
      <c r="AT151" s="50" t="str">
        <f t="shared" si="529"/>
        <v>нд</v>
      </c>
      <c r="AU151" s="50" t="str">
        <f t="shared" si="529"/>
        <v>нд</v>
      </c>
      <c r="AV151" s="50" t="str">
        <f t="shared" si="529"/>
        <v>нд</v>
      </c>
      <c r="AW151" s="50" t="str">
        <f t="shared" si="529"/>
        <v>нд</v>
      </c>
      <c r="AX151" s="50" t="str">
        <f t="shared" si="529"/>
        <v>нд</v>
      </c>
      <c r="AY151" s="50" t="str">
        <f t="shared" si="529"/>
        <v>нд</v>
      </c>
      <c r="AZ151" s="50" t="str">
        <f t="shared" ref="AZ151:BC151" si="530">IF(NOT(SUM(AZ152)=0),SUM(AZ152),"нд")</f>
        <v>нд</v>
      </c>
      <c r="BA151" s="50" t="str">
        <f t="shared" si="530"/>
        <v>нд</v>
      </c>
      <c r="BB151" s="50" t="str">
        <f t="shared" si="530"/>
        <v>нд</v>
      </c>
      <c r="BC151" s="75" t="str">
        <f t="shared" si="530"/>
        <v>нд</v>
      </c>
    </row>
    <row r="152" spans="1:55">
      <c r="A152" s="117" t="s">
        <v>197</v>
      </c>
      <c r="B152" s="10" t="s">
        <v>197</v>
      </c>
      <c r="C152" s="97" t="s">
        <v>197</v>
      </c>
      <c r="D152" s="140" t="s">
        <v>197</v>
      </c>
      <c r="E152" s="76" t="str">
        <f t="shared" ref="E152" si="531">IF(NOT(SUM(F152,G152,H152,I152)=0),SUM(F152,G152,H152,I152),"нд")</f>
        <v>нд</v>
      </c>
      <c r="F152" s="56" t="str">
        <f t="shared" ref="F152:I152" si="532">IF(NOT(SUM(K152,P152,U152,Z152)=0),SUM(K152,P152,U152,Z152),"нд")</f>
        <v>нд</v>
      </c>
      <c r="G152" s="56" t="str">
        <f t="shared" si="532"/>
        <v>нд</v>
      </c>
      <c r="H152" s="56" t="str">
        <f t="shared" si="532"/>
        <v>нд</v>
      </c>
      <c r="I152" s="56" t="str">
        <f t="shared" si="532"/>
        <v>нд</v>
      </c>
      <c r="J152" s="37" t="str">
        <f t="shared" ref="J152" si="533">IF(NOT(SUM(K152,L152,M152,N152)=0),SUM(K152,L152,M152,N152),"нд")</f>
        <v>нд</v>
      </c>
      <c r="K152" s="51" t="s">
        <v>197</v>
      </c>
      <c r="L152" s="51" t="s">
        <v>197</v>
      </c>
      <c r="M152" s="51" t="s">
        <v>197</v>
      </c>
      <c r="N152" s="51" t="s">
        <v>197</v>
      </c>
      <c r="O152" s="37" t="str">
        <f t="shared" ref="O152" si="534">IF(NOT(SUM(P152,Q152,R152,S152)=0),SUM(P152,Q152,R152,S152),"нд")</f>
        <v>нд</v>
      </c>
      <c r="P152" s="51" t="s">
        <v>197</v>
      </c>
      <c r="Q152" s="51" t="s">
        <v>197</v>
      </c>
      <c r="R152" s="51" t="s">
        <v>197</v>
      </c>
      <c r="S152" s="51" t="s">
        <v>197</v>
      </c>
      <c r="T152" s="37" t="str">
        <f t="shared" ref="T152" si="535">IF(NOT(SUM(U152,V152,W152,X152)=0),SUM(U152,V152,W152,X152),"нд")</f>
        <v>нд</v>
      </c>
      <c r="U152" s="51" t="s">
        <v>197</v>
      </c>
      <c r="V152" s="51" t="s">
        <v>197</v>
      </c>
      <c r="W152" s="51" t="s">
        <v>197</v>
      </c>
      <c r="X152" s="51" t="s">
        <v>197</v>
      </c>
      <c r="Y152" s="37" t="str">
        <f t="shared" ref="Y152" si="536">IF(NOT(SUM(Z152,AA152,AB152,AC152)=0),SUM(Z152,AA152,AB152,AC152),"нд")</f>
        <v>нд</v>
      </c>
      <c r="Z152" s="51" t="s">
        <v>197</v>
      </c>
      <c r="AA152" s="51" t="s">
        <v>197</v>
      </c>
      <c r="AB152" s="51" t="s">
        <v>197</v>
      </c>
      <c r="AC152" s="77" t="s">
        <v>197</v>
      </c>
      <c r="AD152" s="140" t="s">
        <v>197</v>
      </c>
      <c r="AE152" s="76" t="str">
        <f t="shared" ref="AE152" si="537">IF(NOT(SUM(AF152,AG152,AH152,AI152)=0),SUM(AF152,AG152,AH152,AI152),"нд")</f>
        <v>нд</v>
      </c>
      <c r="AF152" s="56" t="str">
        <f t="shared" ref="AF152" si="538">IF(NOT(SUM(AK152,AP152,AU152,AZ152)=0),SUM(AK152,AP152,AU152,AZ152),"нд")</f>
        <v>нд</v>
      </c>
      <c r="AG152" s="56" t="str">
        <f t="shared" ref="AG152" si="539">IF(NOT(SUM(AL152,AQ152,AV152,BA152)=0),SUM(AL152,AQ152,AV152,BA152),"нд")</f>
        <v>нд</v>
      </c>
      <c r="AH152" s="56" t="str">
        <f t="shared" ref="AH152" si="540">IF(NOT(SUM(AM152,AR152,AW152,BB152)=0),SUM(AM152,AR152,AW152,BB152),"нд")</f>
        <v>нд</v>
      </c>
      <c r="AI152" s="56" t="str">
        <f t="shared" ref="AI152" si="541">IF(NOT(SUM(AN152,AS152,AX152,BC152)=0),SUM(AN152,AS152,AX152,BC152),"нд")</f>
        <v>нд</v>
      </c>
      <c r="AJ152" s="37" t="str">
        <f t="shared" ref="AJ152" si="542">IF(NOT(SUM(AK152,AL152,AM152,AN152)=0),SUM(AK152,AL152,AM152,AN152),"нд")</f>
        <v>нд</v>
      </c>
      <c r="AK152" s="51" t="s">
        <v>197</v>
      </c>
      <c r="AL152" s="51" t="s">
        <v>197</v>
      </c>
      <c r="AM152" s="51" t="s">
        <v>197</v>
      </c>
      <c r="AN152" s="51" t="s">
        <v>197</v>
      </c>
      <c r="AO152" s="37" t="str">
        <f t="shared" ref="AO152" si="543">IF(NOT(SUM(AP152,AQ152,AR152,AS152)=0),SUM(AP152,AQ152,AR152,AS152),"нд")</f>
        <v>нд</v>
      </c>
      <c r="AP152" s="51" t="s">
        <v>197</v>
      </c>
      <c r="AQ152" s="51" t="s">
        <v>197</v>
      </c>
      <c r="AR152" s="51" t="s">
        <v>197</v>
      </c>
      <c r="AS152" s="51" t="s">
        <v>197</v>
      </c>
      <c r="AT152" s="37" t="str">
        <f t="shared" ref="AT152" si="544">IF(NOT(SUM(AU152,AV152,AW152,AX152)=0),SUM(AU152,AV152,AW152,AX152),"нд")</f>
        <v>нд</v>
      </c>
      <c r="AU152" s="51" t="s">
        <v>197</v>
      </c>
      <c r="AV152" s="51" t="s">
        <v>197</v>
      </c>
      <c r="AW152" s="51" t="s">
        <v>197</v>
      </c>
      <c r="AX152" s="51" t="s">
        <v>197</v>
      </c>
      <c r="AY152" s="37" t="str">
        <f t="shared" ref="AY152" si="545">IF(NOT(SUM(AZ152,BA152,BB152,BC152)=0),SUM(AZ152,BA152,BB152,BC152),"нд")</f>
        <v>нд</v>
      </c>
      <c r="AZ152" s="51" t="s">
        <v>197</v>
      </c>
      <c r="BA152" s="51" t="s">
        <v>197</v>
      </c>
      <c r="BB152" s="51" t="s">
        <v>197</v>
      </c>
      <c r="BC152" s="77" t="s">
        <v>197</v>
      </c>
    </row>
    <row r="153" spans="1:55" ht="31.5">
      <c r="A153" s="120" t="s">
        <v>359</v>
      </c>
      <c r="B153" s="14" t="s">
        <v>360</v>
      </c>
      <c r="C153" s="95" t="s">
        <v>73</v>
      </c>
      <c r="D153" s="50" t="str">
        <f t="shared" ref="D153" si="546">IF(NOT(SUM(D154)=0),SUM(D154),"нд")</f>
        <v>нд</v>
      </c>
      <c r="E153" s="74" t="str">
        <f t="shared" ref="E153" si="547">IF(NOT(SUM(E154)=0),SUM(E154),"нд")</f>
        <v>нд</v>
      </c>
      <c r="F153" s="50" t="str">
        <f t="shared" ref="F153:I153" si="548">IF(NOT(SUM(F154)=0),SUM(F154),"нд")</f>
        <v>нд</v>
      </c>
      <c r="G153" s="50" t="str">
        <f t="shared" si="548"/>
        <v>нд</v>
      </c>
      <c r="H153" s="50" t="str">
        <f t="shared" si="548"/>
        <v>нд</v>
      </c>
      <c r="I153" s="50" t="str">
        <f t="shared" si="548"/>
        <v>нд</v>
      </c>
      <c r="J153" s="50" t="str">
        <f t="shared" ref="J153:AC153" si="549">IF(NOT(SUM(J154)=0),SUM(J154),"нд")</f>
        <v>нд</v>
      </c>
      <c r="K153" s="50" t="str">
        <f t="shared" si="549"/>
        <v>нд</v>
      </c>
      <c r="L153" s="50" t="str">
        <f t="shared" si="549"/>
        <v>нд</v>
      </c>
      <c r="M153" s="50" t="str">
        <f t="shared" si="549"/>
        <v>нд</v>
      </c>
      <c r="N153" s="50" t="str">
        <f t="shared" si="549"/>
        <v>нд</v>
      </c>
      <c r="O153" s="50" t="str">
        <f t="shared" si="549"/>
        <v>нд</v>
      </c>
      <c r="P153" s="50" t="str">
        <f t="shared" si="549"/>
        <v>нд</v>
      </c>
      <c r="Q153" s="50" t="str">
        <f t="shared" si="549"/>
        <v>нд</v>
      </c>
      <c r="R153" s="50" t="str">
        <f t="shared" si="549"/>
        <v>нд</v>
      </c>
      <c r="S153" s="50" t="str">
        <f t="shared" si="549"/>
        <v>нд</v>
      </c>
      <c r="T153" s="50" t="str">
        <f t="shared" si="549"/>
        <v>нд</v>
      </c>
      <c r="U153" s="50" t="str">
        <f t="shared" si="549"/>
        <v>нд</v>
      </c>
      <c r="V153" s="50" t="str">
        <f t="shared" si="549"/>
        <v>нд</v>
      </c>
      <c r="W153" s="50" t="str">
        <f t="shared" si="549"/>
        <v>нд</v>
      </c>
      <c r="X153" s="50" t="str">
        <f t="shared" si="549"/>
        <v>нд</v>
      </c>
      <c r="Y153" s="50" t="str">
        <f t="shared" si="549"/>
        <v>нд</v>
      </c>
      <c r="Z153" s="50" t="str">
        <f t="shared" si="549"/>
        <v>нд</v>
      </c>
      <c r="AA153" s="50" t="str">
        <f t="shared" si="549"/>
        <v>нд</v>
      </c>
      <c r="AB153" s="50" t="str">
        <f t="shared" si="549"/>
        <v>нд</v>
      </c>
      <c r="AC153" s="75" t="str">
        <f t="shared" si="549"/>
        <v>нд</v>
      </c>
      <c r="AD153" s="50" t="str">
        <f t="shared" ref="AD153" si="550">IF(NOT(SUM(AD154)=0),SUM(AD154),"нд")</f>
        <v>нд</v>
      </c>
      <c r="AE153" s="74" t="str">
        <f t="shared" ref="AE153:AI153" si="551">IF(NOT(SUM(AE154)=0),SUM(AE154),"нд")</f>
        <v>нд</v>
      </c>
      <c r="AF153" s="50" t="str">
        <f t="shared" si="551"/>
        <v>нд</v>
      </c>
      <c r="AG153" s="50" t="str">
        <f t="shared" si="551"/>
        <v>нд</v>
      </c>
      <c r="AH153" s="50" t="str">
        <f t="shared" si="551"/>
        <v>нд</v>
      </c>
      <c r="AI153" s="50" t="str">
        <f t="shared" si="551"/>
        <v>нд</v>
      </c>
      <c r="AJ153" s="50" t="str">
        <f t="shared" ref="AJ153:BC153" si="552">IF(NOT(SUM(AJ154)=0),SUM(AJ154),"нд")</f>
        <v>нд</v>
      </c>
      <c r="AK153" s="50" t="str">
        <f t="shared" si="552"/>
        <v>нд</v>
      </c>
      <c r="AL153" s="50" t="str">
        <f t="shared" si="552"/>
        <v>нд</v>
      </c>
      <c r="AM153" s="50" t="str">
        <f t="shared" si="552"/>
        <v>нд</v>
      </c>
      <c r="AN153" s="50" t="str">
        <f t="shared" si="552"/>
        <v>нд</v>
      </c>
      <c r="AO153" s="50" t="str">
        <f t="shared" si="552"/>
        <v>нд</v>
      </c>
      <c r="AP153" s="50" t="str">
        <f t="shared" si="552"/>
        <v>нд</v>
      </c>
      <c r="AQ153" s="50" t="str">
        <f t="shared" si="552"/>
        <v>нд</v>
      </c>
      <c r="AR153" s="50" t="str">
        <f t="shared" si="552"/>
        <v>нд</v>
      </c>
      <c r="AS153" s="50" t="str">
        <f t="shared" si="552"/>
        <v>нд</v>
      </c>
      <c r="AT153" s="50" t="str">
        <f t="shared" si="552"/>
        <v>нд</v>
      </c>
      <c r="AU153" s="50" t="str">
        <f t="shared" si="552"/>
        <v>нд</v>
      </c>
      <c r="AV153" s="50" t="str">
        <f t="shared" si="552"/>
        <v>нд</v>
      </c>
      <c r="AW153" s="50" t="str">
        <f t="shared" si="552"/>
        <v>нд</v>
      </c>
      <c r="AX153" s="50" t="str">
        <f t="shared" si="552"/>
        <v>нд</v>
      </c>
      <c r="AY153" s="50" t="str">
        <f t="shared" si="552"/>
        <v>нд</v>
      </c>
      <c r="AZ153" s="50" t="str">
        <f t="shared" si="552"/>
        <v>нд</v>
      </c>
      <c r="BA153" s="50" t="str">
        <f t="shared" si="552"/>
        <v>нд</v>
      </c>
      <c r="BB153" s="50" t="str">
        <f t="shared" si="552"/>
        <v>нд</v>
      </c>
      <c r="BC153" s="75" t="str">
        <f t="shared" si="552"/>
        <v>нд</v>
      </c>
    </row>
    <row r="154" spans="1:55">
      <c r="A154" s="117" t="s">
        <v>197</v>
      </c>
      <c r="B154" s="10" t="s">
        <v>197</v>
      </c>
      <c r="C154" s="97" t="s">
        <v>197</v>
      </c>
      <c r="D154" s="140" t="s">
        <v>197</v>
      </c>
      <c r="E154" s="76" t="str">
        <f t="shared" ref="E154" si="553">IF(NOT(SUM(F154,G154,H154,I154)=0),SUM(F154,G154,H154,I154),"нд")</f>
        <v>нд</v>
      </c>
      <c r="F154" s="56" t="str">
        <f t="shared" ref="F154:I154" si="554">IF(NOT(SUM(K154,P154,U154,Z154)=0),SUM(K154,P154,U154,Z154),"нд")</f>
        <v>нд</v>
      </c>
      <c r="G154" s="56" t="str">
        <f t="shared" si="554"/>
        <v>нд</v>
      </c>
      <c r="H154" s="56" t="str">
        <f t="shared" si="554"/>
        <v>нд</v>
      </c>
      <c r="I154" s="56" t="str">
        <f t="shared" si="554"/>
        <v>нд</v>
      </c>
      <c r="J154" s="37" t="str">
        <f t="shared" ref="J154" si="555">IF(NOT(SUM(K154,L154,M154,N154)=0),SUM(K154,L154,M154,N154),"нд")</f>
        <v>нд</v>
      </c>
      <c r="K154" s="51" t="s">
        <v>197</v>
      </c>
      <c r="L154" s="51" t="s">
        <v>197</v>
      </c>
      <c r="M154" s="51" t="s">
        <v>197</v>
      </c>
      <c r="N154" s="51" t="s">
        <v>197</v>
      </c>
      <c r="O154" s="37" t="str">
        <f t="shared" ref="O154" si="556">IF(NOT(SUM(P154,Q154,R154,S154)=0),SUM(P154,Q154,R154,S154),"нд")</f>
        <v>нд</v>
      </c>
      <c r="P154" s="51" t="s">
        <v>197</v>
      </c>
      <c r="Q154" s="51" t="s">
        <v>197</v>
      </c>
      <c r="R154" s="51" t="s">
        <v>197</v>
      </c>
      <c r="S154" s="51" t="s">
        <v>197</v>
      </c>
      <c r="T154" s="37" t="str">
        <f t="shared" ref="T154" si="557">IF(NOT(SUM(U154,V154,W154,X154)=0),SUM(U154,V154,W154,X154),"нд")</f>
        <v>нд</v>
      </c>
      <c r="U154" s="51" t="s">
        <v>197</v>
      </c>
      <c r="V154" s="51" t="s">
        <v>197</v>
      </c>
      <c r="W154" s="51" t="s">
        <v>197</v>
      </c>
      <c r="X154" s="51" t="s">
        <v>197</v>
      </c>
      <c r="Y154" s="37" t="str">
        <f t="shared" ref="Y154" si="558">IF(NOT(SUM(Z154,AA154,AB154,AC154)=0),SUM(Z154,AA154,AB154,AC154),"нд")</f>
        <v>нд</v>
      </c>
      <c r="Z154" s="51" t="s">
        <v>197</v>
      </c>
      <c r="AA154" s="51" t="s">
        <v>197</v>
      </c>
      <c r="AB154" s="51" t="s">
        <v>197</v>
      </c>
      <c r="AC154" s="77" t="s">
        <v>197</v>
      </c>
      <c r="AD154" s="140" t="s">
        <v>197</v>
      </c>
      <c r="AE154" s="76" t="str">
        <f t="shared" ref="AE154" si="559">IF(NOT(SUM(AF154,AG154,AH154,AI154)=0),SUM(AF154,AG154,AH154,AI154),"нд")</f>
        <v>нд</v>
      </c>
      <c r="AF154" s="56" t="str">
        <f t="shared" ref="AF154" si="560">IF(NOT(SUM(AK154,AP154,AU154,AZ154)=0),SUM(AK154,AP154,AU154,AZ154),"нд")</f>
        <v>нд</v>
      </c>
      <c r="AG154" s="56" t="str">
        <f t="shared" ref="AG154" si="561">IF(NOT(SUM(AL154,AQ154,AV154,BA154)=0),SUM(AL154,AQ154,AV154,BA154),"нд")</f>
        <v>нд</v>
      </c>
      <c r="AH154" s="56" t="str">
        <f t="shared" ref="AH154" si="562">IF(NOT(SUM(AM154,AR154,AW154,BB154)=0),SUM(AM154,AR154,AW154,BB154),"нд")</f>
        <v>нд</v>
      </c>
      <c r="AI154" s="56" t="str">
        <f t="shared" ref="AI154" si="563">IF(NOT(SUM(AN154,AS154,AX154,BC154)=0),SUM(AN154,AS154,AX154,BC154),"нд")</f>
        <v>нд</v>
      </c>
      <c r="AJ154" s="37" t="str">
        <f t="shared" ref="AJ154" si="564">IF(NOT(SUM(AK154,AL154,AM154,AN154)=0),SUM(AK154,AL154,AM154,AN154),"нд")</f>
        <v>нд</v>
      </c>
      <c r="AK154" s="51" t="s">
        <v>197</v>
      </c>
      <c r="AL154" s="51" t="s">
        <v>197</v>
      </c>
      <c r="AM154" s="51" t="s">
        <v>197</v>
      </c>
      <c r="AN154" s="51" t="s">
        <v>197</v>
      </c>
      <c r="AO154" s="37" t="str">
        <f t="shared" ref="AO154" si="565">IF(NOT(SUM(AP154,AQ154,AR154,AS154)=0),SUM(AP154,AQ154,AR154,AS154),"нд")</f>
        <v>нд</v>
      </c>
      <c r="AP154" s="51" t="s">
        <v>197</v>
      </c>
      <c r="AQ154" s="51" t="s">
        <v>197</v>
      </c>
      <c r="AR154" s="51" t="s">
        <v>197</v>
      </c>
      <c r="AS154" s="51" t="s">
        <v>197</v>
      </c>
      <c r="AT154" s="37" t="str">
        <f t="shared" ref="AT154" si="566">IF(NOT(SUM(AU154,AV154,AW154,AX154)=0),SUM(AU154,AV154,AW154,AX154),"нд")</f>
        <v>нд</v>
      </c>
      <c r="AU154" s="51" t="s">
        <v>197</v>
      </c>
      <c r="AV154" s="51" t="s">
        <v>197</v>
      </c>
      <c r="AW154" s="51" t="s">
        <v>197</v>
      </c>
      <c r="AX154" s="51" t="s">
        <v>197</v>
      </c>
      <c r="AY154" s="37" t="str">
        <f t="shared" ref="AY154" si="567">IF(NOT(SUM(AZ154,BA154,BB154,BC154)=0),SUM(AZ154,BA154,BB154,BC154),"нд")</f>
        <v>нд</v>
      </c>
      <c r="AZ154" s="51" t="s">
        <v>197</v>
      </c>
      <c r="BA154" s="51" t="s">
        <v>197</v>
      </c>
      <c r="BB154" s="51" t="s">
        <v>197</v>
      </c>
      <c r="BC154" s="77" t="s">
        <v>197</v>
      </c>
    </row>
    <row r="155" spans="1:55" ht="31.5">
      <c r="A155" s="120" t="s">
        <v>361</v>
      </c>
      <c r="B155" s="14" t="s">
        <v>362</v>
      </c>
      <c r="C155" s="95" t="s">
        <v>73</v>
      </c>
      <c r="D155" s="50" t="str">
        <f t="shared" ref="D155" si="568">IF(NOT(SUM(D156)=0),SUM(D156),"нд")</f>
        <v>нд</v>
      </c>
      <c r="E155" s="74" t="str">
        <f t="shared" ref="E155" si="569">IF(NOT(SUM(E156)=0),SUM(E156),"нд")</f>
        <v>нд</v>
      </c>
      <c r="F155" s="50" t="str">
        <f t="shared" ref="F155:I155" si="570">IF(NOT(SUM(F156)=0),SUM(F156),"нд")</f>
        <v>нд</v>
      </c>
      <c r="G155" s="50" t="str">
        <f t="shared" si="570"/>
        <v>нд</v>
      </c>
      <c r="H155" s="50" t="str">
        <f t="shared" si="570"/>
        <v>нд</v>
      </c>
      <c r="I155" s="50" t="str">
        <f t="shared" si="570"/>
        <v>нд</v>
      </c>
      <c r="J155" s="50" t="str">
        <f t="shared" ref="J155:AC155" si="571">IF(NOT(SUM(J156)=0),SUM(J156),"нд")</f>
        <v>нд</v>
      </c>
      <c r="K155" s="50" t="str">
        <f t="shared" si="571"/>
        <v>нд</v>
      </c>
      <c r="L155" s="50" t="str">
        <f t="shared" si="571"/>
        <v>нд</v>
      </c>
      <c r="M155" s="50" t="str">
        <f t="shared" si="571"/>
        <v>нд</v>
      </c>
      <c r="N155" s="50" t="str">
        <f t="shared" si="571"/>
        <v>нд</v>
      </c>
      <c r="O155" s="50" t="str">
        <f t="shared" si="571"/>
        <v>нд</v>
      </c>
      <c r="P155" s="50" t="str">
        <f t="shared" si="571"/>
        <v>нд</v>
      </c>
      <c r="Q155" s="50" t="str">
        <f t="shared" si="571"/>
        <v>нд</v>
      </c>
      <c r="R155" s="50" t="str">
        <f t="shared" si="571"/>
        <v>нд</v>
      </c>
      <c r="S155" s="50" t="str">
        <f t="shared" si="571"/>
        <v>нд</v>
      </c>
      <c r="T155" s="50" t="str">
        <f t="shared" si="571"/>
        <v>нд</v>
      </c>
      <c r="U155" s="50" t="str">
        <f t="shared" si="571"/>
        <v>нд</v>
      </c>
      <c r="V155" s="50" t="str">
        <f t="shared" si="571"/>
        <v>нд</v>
      </c>
      <c r="W155" s="50" t="str">
        <f t="shared" si="571"/>
        <v>нд</v>
      </c>
      <c r="X155" s="50" t="str">
        <f t="shared" si="571"/>
        <v>нд</v>
      </c>
      <c r="Y155" s="50" t="str">
        <f t="shared" si="571"/>
        <v>нд</v>
      </c>
      <c r="Z155" s="50" t="str">
        <f t="shared" si="571"/>
        <v>нд</v>
      </c>
      <c r="AA155" s="50" t="str">
        <f t="shared" si="571"/>
        <v>нд</v>
      </c>
      <c r="AB155" s="50" t="str">
        <f t="shared" si="571"/>
        <v>нд</v>
      </c>
      <c r="AC155" s="75" t="str">
        <f t="shared" si="571"/>
        <v>нд</v>
      </c>
      <c r="AD155" s="50" t="str">
        <f t="shared" ref="AD155" si="572">IF(NOT(SUM(AD156)=0),SUM(AD156),"нд")</f>
        <v>нд</v>
      </c>
      <c r="AE155" s="74" t="str">
        <f t="shared" ref="AE155:AI155" si="573">IF(NOT(SUM(AE156)=0),SUM(AE156),"нд")</f>
        <v>нд</v>
      </c>
      <c r="AF155" s="50" t="str">
        <f t="shared" si="573"/>
        <v>нд</v>
      </c>
      <c r="AG155" s="50" t="str">
        <f t="shared" si="573"/>
        <v>нд</v>
      </c>
      <c r="AH155" s="50" t="str">
        <f t="shared" si="573"/>
        <v>нд</v>
      </c>
      <c r="AI155" s="50" t="str">
        <f t="shared" si="573"/>
        <v>нд</v>
      </c>
      <c r="AJ155" s="50" t="str">
        <f t="shared" ref="AJ155:BC155" si="574">IF(NOT(SUM(AJ156)=0),SUM(AJ156),"нд")</f>
        <v>нд</v>
      </c>
      <c r="AK155" s="50" t="str">
        <f t="shared" si="574"/>
        <v>нд</v>
      </c>
      <c r="AL155" s="50" t="str">
        <f t="shared" si="574"/>
        <v>нд</v>
      </c>
      <c r="AM155" s="50" t="str">
        <f t="shared" si="574"/>
        <v>нд</v>
      </c>
      <c r="AN155" s="50" t="str">
        <f t="shared" si="574"/>
        <v>нд</v>
      </c>
      <c r="AO155" s="50" t="str">
        <f t="shared" si="574"/>
        <v>нд</v>
      </c>
      <c r="AP155" s="50" t="str">
        <f t="shared" si="574"/>
        <v>нд</v>
      </c>
      <c r="AQ155" s="50" t="str">
        <f t="shared" si="574"/>
        <v>нд</v>
      </c>
      <c r="AR155" s="50" t="str">
        <f t="shared" si="574"/>
        <v>нд</v>
      </c>
      <c r="AS155" s="50" t="str">
        <f t="shared" si="574"/>
        <v>нд</v>
      </c>
      <c r="AT155" s="50" t="str">
        <f t="shared" si="574"/>
        <v>нд</v>
      </c>
      <c r="AU155" s="50" t="str">
        <f t="shared" si="574"/>
        <v>нд</v>
      </c>
      <c r="AV155" s="50" t="str">
        <f t="shared" si="574"/>
        <v>нд</v>
      </c>
      <c r="AW155" s="50" t="str">
        <f t="shared" si="574"/>
        <v>нд</v>
      </c>
      <c r="AX155" s="50" t="str">
        <f t="shared" si="574"/>
        <v>нд</v>
      </c>
      <c r="AY155" s="50" t="str">
        <f t="shared" si="574"/>
        <v>нд</v>
      </c>
      <c r="AZ155" s="50" t="str">
        <f t="shared" si="574"/>
        <v>нд</v>
      </c>
      <c r="BA155" s="50" t="str">
        <f t="shared" si="574"/>
        <v>нд</v>
      </c>
      <c r="BB155" s="50" t="str">
        <f t="shared" si="574"/>
        <v>нд</v>
      </c>
      <c r="BC155" s="75" t="str">
        <f t="shared" si="574"/>
        <v>нд</v>
      </c>
    </row>
    <row r="156" spans="1:55">
      <c r="A156" s="117" t="s">
        <v>197</v>
      </c>
      <c r="B156" s="10" t="s">
        <v>197</v>
      </c>
      <c r="C156" s="97" t="s">
        <v>197</v>
      </c>
      <c r="D156" s="140" t="s">
        <v>197</v>
      </c>
      <c r="E156" s="76" t="str">
        <f t="shared" ref="E156" si="575">IF(NOT(SUM(F156,G156,H156,I156)=0),SUM(F156,G156,H156,I156),"нд")</f>
        <v>нд</v>
      </c>
      <c r="F156" s="56" t="str">
        <f t="shared" ref="F156:I156" si="576">IF(NOT(SUM(K156,P156,U156,Z156)=0),SUM(K156,P156,U156,Z156),"нд")</f>
        <v>нд</v>
      </c>
      <c r="G156" s="56" t="str">
        <f t="shared" si="576"/>
        <v>нд</v>
      </c>
      <c r="H156" s="56" t="str">
        <f t="shared" si="576"/>
        <v>нд</v>
      </c>
      <c r="I156" s="56" t="str">
        <f t="shared" si="576"/>
        <v>нд</v>
      </c>
      <c r="J156" s="37" t="str">
        <f t="shared" ref="J156" si="577">IF(NOT(SUM(K156,L156,M156,N156)=0),SUM(K156,L156,M156,N156),"нд")</f>
        <v>нд</v>
      </c>
      <c r="K156" s="51" t="s">
        <v>197</v>
      </c>
      <c r="L156" s="51" t="s">
        <v>197</v>
      </c>
      <c r="M156" s="51" t="s">
        <v>197</v>
      </c>
      <c r="N156" s="51" t="s">
        <v>197</v>
      </c>
      <c r="O156" s="37" t="str">
        <f t="shared" ref="O156" si="578">IF(NOT(SUM(P156,Q156,R156,S156)=0),SUM(P156,Q156,R156,S156),"нд")</f>
        <v>нд</v>
      </c>
      <c r="P156" s="51" t="s">
        <v>197</v>
      </c>
      <c r="Q156" s="51" t="s">
        <v>197</v>
      </c>
      <c r="R156" s="51" t="s">
        <v>197</v>
      </c>
      <c r="S156" s="51" t="s">
        <v>197</v>
      </c>
      <c r="T156" s="37" t="str">
        <f t="shared" ref="T156" si="579">IF(NOT(SUM(U156,V156,W156,X156)=0),SUM(U156,V156,W156,X156),"нд")</f>
        <v>нд</v>
      </c>
      <c r="U156" s="51" t="s">
        <v>197</v>
      </c>
      <c r="V156" s="51" t="s">
        <v>197</v>
      </c>
      <c r="W156" s="51" t="s">
        <v>197</v>
      </c>
      <c r="X156" s="51" t="s">
        <v>197</v>
      </c>
      <c r="Y156" s="37" t="str">
        <f t="shared" ref="Y156" si="580">IF(NOT(SUM(Z156,AA156,AB156,AC156)=0),SUM(Z156,AA156,AB156,AC156),"нд")</f>
        <v>нд</v>
      </c>
      <c r="Z156" s="51" t="s">
        <v>197</v>
      </c>
      <c r="AA156" s="51" t="s">
        <v>197</v>
      </c>
      <c r="AB156" s="51" t="s">
        <v>197</v>
      </c>
      <c r="AC156" s="77" t="s">
        <v>197</v>
      </c>
      <c r="AD156" s="140" t="s">
        <v>197</v>
      </c>
      <c r="AE156" s="76" t="str">
        <f t="shared" ref="AE156" si="581">IF(NOT(SUM(AF156,AG156,AH156,AI156)=0),SUM(AF156,AG156,AH156,AI156),"нд")</f>
        <v>нд</v>
      </c>
      <c r="AF156" s="56" t="str">
        <f t="shared" ref="AF156" si="582">IF(NOT(SUM(AK156,AP156,AU156,AZ156)=0),SUM(AK156,AP156,AU156,AZ156),"нд")</f>
        <v>нд</v>
      </c>
      <c r="AG156" s="56" t="str">
        <f t="shared" ref="AG156" si="583">IF(NOT(SUM(AL156,AQ156,AV156,BA156)=0),SUM(AL156,AQ156,AV156,BA156),"нд")</f>
        <v>нд</v>
      </c>
      <c r="AH156" s="56" t="str">
        <f t="shared" ref="AH156" si="584">IF(NOT(SUM(AM156,AR156,AW156,BB156)=0),SUM(AM156,AR156,AW156,BB156),"нд")</f>
        <v>нд</v>
      </c>
      <c r="AI156" s="56" t="str">
        <f t="shared" ref="AI156" si="585">IF(NOT(SUM(AN156,AS156,AX156,BC156)=0),SUM(AN156,AS156,AX156,BC156),"нд")</f>
        <v>нд</v>
      </c>
      <c r="AJ156" s="37" t="str">
        <f t="shared" ref="AJ156" si="586">IF(NOT(SUM(AK156,AL156,AM156,AN156)=0),SUM(AK156,AL156,AM156,AN156),"нд")</f>
        <v>нд</v>
      </c>
      <c r="AK156" s="51" t="s">
        <v>197</v>
      </c>
      <c r="AL156" s="51" t="s">
        <v>197</v>
      </c>
      <c r="AM156" s="51" t="s">
        <v>197</v>
      </c>
      <c r="AN156" s="51" t="s">
        <v>197</v>
      </c>
      <c r="AO156" s="37" t="str">
        <f t="shared" ref="AO156" si="587">IF(NOT(SUM(AP156,AQ156,AR156,AS156)=0),SUM(AP156,AQ156,AR156,AS156),"нд")</f>
        <v>нд</v>
      </c>
      <c r="AP156" s="51" t="s">
        <v>197</v>
      </c>
      <c r="AQ156" s="51" t="s">
        <v>197</v>
      </c>
      <c r="AR156" s="51" t="s">
        <v>197</v>
      </c>
      <c r="AS156" s="51" t="s">
        <v>197</v>
      </c>
      <c r="AT156" s="37" t="str">
        <f t="shared" ref="AT156" si="588">IF(NOT(SUM(AU156,AV156,AW156,AX156)=0),SUM(AU156,AV156,AW156,AX156),"нд")</f>
        <v>нд</v>
      </c>
      <c r="AU156" s="51" t="s">
        <v>197</v>
      </c>
      <c r="AV156" s="51" t="s">
        <v>197</v>
      </c>
      <c r="AW156" s="51" t="s">
        <v>197</v>
      </c>
      <c r="AX156" s="51" t="s">
        <v>197</v>
      </c>
      <c r="AY156" s="37" t="str">
        <f t="shared" ref="AY156" si="589">IF(NOT(SUM(AZ156,BA156,BB156,BC156)=0),SUM(AZ156,BA156,BB156,BC156),"нд")</f>
        <v>нд</v>
      </c>
      <c r="AZ156" s="51" t="s">
        <v>197</v>
      </c>
      <c r="BA156" s="51" t="s">
        <v>197</v>
      </c>
      <c r="BB156" s="51" t="s">
        <v>197</v>
      </c>
      <c r="BC156" s="77" t="s">
        <v>197</v>
      </c>
    </row>
    <row r="157" spans="1:55" ht="31.5">
      <c r="A157" s="120" t="s">
        <v>363</v>
      </c>
      <c r="B157" s="14" t="s">
        <v>364</v>
      </c>
      <c r="C157" s="95" t="s">
        <v>73</v>
      </c>
      <c r="D157" s="50" t="str">
        <f t="shared" ref="D157" si="590">IF(NOT(SUM(D158)=0),SUM(D158),"нд")</f>
        <v>нд</v>
      </c>
      <c r="E157" s="74" t="str">
        <f t="shared" ref="E157" si="591">IF(NOT(SUM(E158)=0),SUM(E158),"нд")</f>
        <v>нд</v>
      </c>
      <c r="F157" s="50" t="str">
        <f t="shared" ref="F157:I157" si="592">IF(NOT(SUM(F158)=0),SUM(F158),"нд")</f>
        <v>нд</v>
      </c>
      <c r="G157" s="50" t="str">
        <f t="shared" si="592"/>
        <v>нд</v>
      </c>
      <c r="H157" s="50" t="str">
        <f t="shared" si="592"/>
        <v>нд</v>
      </c>
      <c r="I157" s="50" t="str">
        <f t="shared" si="592"/>
        <v>нд</v>
      </c>
      <c r="J157" s="50" t="str">
        <f t="shared" ref="J157:AC157" si="593">IF(NOT(SUM(J158)=0),SUM(J158),"нд")</f>
        <v>нд</v>
      </c>
      <c r="K157" s="50" t="str">
        <f t="shared" si="593"/>
        <v>нд</v>
      </c>
      <c r="L157" s="50" t="str">
        <f t="shared" si="593"/>
        <v>нд</v>
      </c>
      <c r="M157" s="50" t="str">
        <f t="shared" si="593"/>
        <v>нд</v>
      </c>
      <c r="N157" s="50" t="str">
        <f t="shared" si="593"/>
        <v>нд</v>
      </c>
      <c r="O157" s="50" t="str">
        <f t="shared" si="593"/>
        <v>нд</v>
      </c>
      <c r="P157" s="50" t="str">
        <f t="shared" si="593"/>
        <v>нд</v>
      </c>
      <c r="Q157" s="50" t="str">
        <f t="shared" si="593"/>
        <v>нд</v>
      </c>
      <c r="R157" s="50" t="str">
        <f t="shared" si="593"/>
        <v>нд</v>
      </c>
      <c r="S157" s="50" t="str">
        <f t="shared" si="593"/>
        <v>нд</v>
      </c>
      <c r="T157" s="50" t="str">
        <f t="shared" si="593"/>
        <v>нд</v>
      </c>
      <c r="U157" s="50" t="str">
        <f t="shared" si="593"/>
        <v>нд</v>
      </c>
      <c r="V157" s="50" t="str">
        <f t="shared" si="593"/>
        <v>нд</v>
      </c>
      <c r="W157" s="50" t="str">
        <f t="shared" si="593"/>
        <v>нд</v>
      </c>
      <c r="X157" s="50" t="str">
        <f t="shared" si="593"/>
        <v>нд</v>
      </c>
      <c r="Y157" s="50" t="str">
        <f t="shared" si="593"/>
        <v>нд</v>
      </c>
      <c r="Z157" s="50" t="str">
        <f t="shared" si="593"/>
        <v>нд</v>
      </c>
      <c r="AA157" s="50" t="str">
        <f t="shared" si="593"/>
        <v>нд</v>
      </c>
      <c r="AB157" s="50" t="str">
        <f t="shared" si="593"/>
        <v>нд</v>
      </c>
      <c r="AC157" s="75" t="str">
        <f t="shared" si="593"/>
        <v>нд</v>
      </c>
      <c r="AD157" s="50" t="str">
        <f t="shared" ref="AD157" si="594">IF(NOT(SUM(AD158)=0),SUM(AD158),"нд")</f>
        <v>нд</v>
      </c>
      <c r="AE157" s="74" t="str">
        <f t="shared" ref="AE157:AI157" si="595">IF(NOT(SUM(AE158)=0),SUM(AE158),"нд")</f>
        <v>нд</v>
      </c>
      <c r="AF157" s="50" t="str">
        <f t="shared" si="595"/>
        <v>нд</v>
      </c>
      <c r="AG157" s="50" t="str">
        <f t="shared" si="595"/>
        <v>нд</v>
      </c>
      <c r="AH157" s="50" t="str">
        <f t="shared" si="595"/>
        <v>нд</v>
      </c>
      <c r="AI157" s="50" t="str">
        <f t="shared" si="595"/>
        <v>нд</v>
      </c>
      <c r="AJ157" s="50" t="str">
        <f t="shared" ref="AJ157:BC157" si="596">IF(NOT(SUM(AJ158)=0),SUM(AJ158),"нд")</f>
        <v>нд</v>
      </c>
      <c r="AK157" s="50" t="str">
        <f t="shared" si="596"/>
        <v>нд</v>
      </c>
      <c r="AL157" s="50" t="str">
        <f t="shared" si="596"/>
        <v>нд</v>
      </c>
      <c r="AM157" s="50" t="str">
        <f t="shared" si="596"/>
        <v>нд</v>
      </c>
      <c r="AN157" s="50" t="str">
        <f t="shared" si="596"/>
        <v>нд</v>
      </c>
      <c r="AO157" s="50" t="str">
        <f t="shared" si="596"/>
        <v>нд</v>
      </c>
      <c r="AP157" s="50" t="str">
        <f t="shared" si="596"/>
        <v>нд</v>
      </c>
      <c r="AQ157" s="50" t="str">
        <f t="shared" si="596"/>
        <v>нд</v>
      </c>
      <c r="AR157" s="50" t="str">
        <f t="shared" si="596"/>
        <v>нд</v>
      </c>
      <c r="AS157" s="50" t="str">
        <f t="shared" si="596"/>
        <v>нд</v>
      </c>
      <c r="AT157" s="50" t="str">
        <f t="shared" si="596"/>
        <v>нд</v>
      </c>
      <c r="AU157" s="50" t="str">
        <f t="shared" si="596"/>
        <v>нд</v>
      </c>
      <c r="AV157" s="50" t="str">
        <f t="shared" si="596"/>
        <v>нд</v>
      </c>
      <c r="AW157" s="50" t="str">
        <f t="shared" si="596"/>
        <v>нд</v>
      </c>
      <c r="AX157" s="50" t="str">
        <f t="shared" si="596"/>
        <v>нд</v>
      </c>
      <c r="AY157" s="50" t="str">
        <f t="shared" si="596"/>
        <v>нд</v>
      </c>
      <c r="AZ157" s="50" t="str">
        <f t="shared" si="596"/>
        <v>нд</v>
      </c>
      <c r="BA157" s="50" t="str">
        <f t="shared" si="596"/>
        <v>нд</v>
      </c>
      <c r="BB157" s="50" t="str">
        <f t="shared" si="596"/>
        <v>нд</v>
      </c>
      <c r="BC157" s="75" t="str">
        <f t="shared" si="596"/>
        <v>нд</v>
      </c>
    </row>
    <row r="158" spans="1:55">
      <c r="A158" s="117" t="s">
        <v>197</v>
      </c>
      <c r="B158" s="10" t="s">
        <v>197</v>
      </c>
      <c r="C158" s="97" t="s">
        <v>197</v>
      </c>
      <c r="D158" s="140" t="s">
        <v>197</v>
      </c>
      <c r="E158" s="76" t="str">
        <f t="shared" ref="E158" si="597">IF(NOT(SUM(F158,G158,H158,I158)=0),SUM(F158,G158,H158,I158),"нд")</f>
        <v>нд</v>
      </c>
      <c r="F158" s="56" t="str">
        <f t="shared" ref="F158:I158" si="598">IF(NOT(SUM(K158,P158,U158,Z158)=0),SUM(K158,P158,U158,Z158),"нд")</f>
        <v>нд</v>
      </c>
      <c r="G158" s="56" t="str">
        <f t="shared" si="598"/>
        <v>нд</v>
      </c>
      <c r="H158" s="56" t="str">
        <f t="shared" si="598"/>
        <v>нд</v>
      </c>
      <c r="I158" s="56" t="str">
        <f t="shared" si="598"/>
        <v>нд</v>
      </c>
      <c r="J158" s="37" t="str">
        <f t="shared" ref="J158" si="599">IF(NOT(SUM(K158,L158,M158,N158)=0),SUM(K158,L158,M158,N158),"нд")</f>
        <v>нд</v>
      </c>
      <c r="K158" s="51" t="s">
        <v>197</v>
      </c>
      <c r="L158" s="51" t="s">
        <v>197</v>
      </c>
      <c r="M158" s="51" t="s">
        <v>197</v>
      </c>
      <c r="N158" s="51" t="s">
        <v>197</v>
      </c>
      <c r="O158" s="37" t="str">
        <f t="shared" ref="O158" si="600">IF(NOT(SUM(P158,Q158,R158,S158)=0),SUM(P158,Q158,R158,S158),"нд")</f>
        <v>нд</v>
      </c>
      <c r="P158" s="51" t="s">
        <v>197</v>
      </c>
      <c r="Q158" s="51" t="s">
        <v>197</v>
      </c>
      <c r="R158" s="51" t="s">
        <v>197</v>
      </c>
      <c r="S158" s="51" t="s">
        <v>197</v>
      </c>
      <c r="T158" s="37" t="str">
        <f t="shared" ref="T158" si="601">IF(NOT(SUM(U158,V158,W158,X158)=0),SUM(U158,V158,W158,X158),"нд")</f>
        <v>нд</v>
      </c>
      <c r="U158" s="51" t="s">
        <v>197</v>
      </c>
      <c r="V158" s="51" t="s">
        <v>197</v>
      </c>
      <c r="W158" s="51" t="s">
        <v>197</v>
      </c>
      <c r="X158" s="51" t="s">
        <v>197</v>
      </c>
      <c r="Y158" s="37" t="str">
        <f t="shared" ref="Y158" si="602">IF(NOT(SUM(Z158,AA158,AB158,AC158)=0),SUM(Z158,AA158,AB158,AC158),"нд")</f>
        <v>нд</v>
      </c>
      <c r="Z158" s="51" t="s">
        <v>197</v>
      </c>
      <c r="AA158" s="51" t="s">
        <v>197</v>
      </c>
      <c r="AB158" s="51" t="s">
        <v>197</v>
      </c>
      <c r="AC158" s="77" t="s">
        <v>197</v>
      </c>
      <c r="AD158" s="140" t="s">
        <v>197</v>
      </c>
      <c r="AE158" s="76" t="str">
        <f t="shared" ref="AE158" si="603">IF(NOT(SUM(AF158,AG158,AH158,AI158)=0),SUM(AF158,AG158,AH158,AI158),"нд")</f>
        <v>нд</v>
      </c>
      <c r="AF158" s="56" t="str">
        <f t="shared" ref="AF158" si="604">IF(NOT(SUM(AK158,AP158,AU158,AZ158)=0),SUM(AK158,AP158,AU158,AZ158),"нд")</f>
        <v>нд</v>
      </c>
      <c r="AG158" s="56" t="str">
        <f t="shared" ref="AG158" si="605">IF(NOT(SUM(AL158,AQ158,AV158,BA158)=0),SUM(AL158,AQ158,AV158,BA158),"нд")</f>
        <v>нд</v>
      </c>
      <c r="AH158" s="56" t="str">
        <f t="shared" ref="AH158" si="606">IF(NOT(SUM(AM158,AR158,AW158,BB158)=0),SUM(AM158,AR158,AW158,BB158),"нд")</f>
        <v>нд</v>
      </c>
      <c r="AI158" s="56" t="str">
        <f t="shared" ref="AI158" si="607">IF(NOT(SUM(AN158,AS158,AX158,BC158)=0),SUM(AN158,AS158,AX158,BC158),"нд")</f>
        <v>нд</v>
      </c>
      <c r="AJ158" s="37" t="str">
        <f t="shared" ref="AJ158" si="608">IF(NOT(SUM(AK158,AL158,AM158,AN158)=0),SUM(AK158,AL158,AM158,AN158),"нд")</f>
        <v>нд</v>
      </c>
      <c r="AK158" s="51" t="s">
        <v>197</v>
      </c>
      <c r="AL158" s="51" t="s">
        <v>197</v>
      </c>
      <c r="AM158" s="51" t="s">
        <v>197</v>
      </c>
      <c r="AN158" s="51" t="s">
        <v>197</v>
      </c>
      <c r="AO158" s="37" t="str">
        <f t="shared" ref="AO158" si="609">IF(NOT(SUM(AP158,AQ158,AR158,AS158)=0),SUM(AP158,AQ158,AR158,AS158),"нд")</f>
        <v>нд</v>
      </c>
      <c r="AP158" s="51" t="s">
        <v>197</v>
      </c>
      <c r="AQ158" s="51" t="s">
        <v>197</v>
      </c>
      <c r="AR158" s="51" t="s">
        <v>197</v>
      </c>
      <c r="AS158" s="51" t="s">
        <v>197</v>
      </c>
      <c r="AT158" s="37" t="str">
        <f t="shared" ref="AT158" si="610">IF(NOT(SUM(AU158,AV158,AW158,AX158)=0),SUM(AU158,AV158,AW158,AX158),"нд")</f>
        <v>нд</v>
      </c>
      <c r="AU158" s="51" t="s">
        <v>197</v>
      </c>
      <c r="AV158" s="51" t="s">
        <v>197</v>
      </c>
      <c r="AW158" s="51" t="s">
        <v>197</v>
      </c>
      <c r="AX158" s="51" t="s">
        <v>197</v>
      </c>
      <c r="AY158" s="37" t="str">
        <f t="shared" ref="AY158" si="611">IF(NOT(SUM(AZ158,BA158,BB158,BC158)=0),SUM(AZ158,BA158,BB158,BC158),"нд")</f>
        <v>нд</v>
      </c>
      <c r="AZ158" s="51" t="s">
        <v>197</v>
      </c>
      <c r="BA158" s="51" t="s">
        <v>197</v>
      </c>
      <c r="BB158" s="51" t="s">
        <v>197</v>
      </c>
      <c r="BC158" s="77" t="s">
        <v>197</v>
      </c>
    </row>
    <row r="159" spans="1:55" ht="47.25">
      <c r="A159" s="120" t="s">
        <v>365</v>
      </c>
      <c r="B159" s="14" t="s">
        <v>366</v>
      </c>
      <c r="C159" s="95" t="s">
        <v>73</v>
      </c>
      <c r="D159" s="50" t="str">
        <f t="shared" ref="D159" si="612">IF(NOT(SUM(D160)=0),SUM(D160),"нд")</f>
        <v>нд</v>
      </c>
      <c r="E159" s="74" t="str">
        <f t="shared" ref="E159" si="613">IF(NOT(SUM(E160)=0),SUM(E160),"нд")</f>
        <v>нд</v>
      </c>
      <c r="F159" s="50" t="str">
        <f t="shared" ref="F159:I159" si="614">IF(NOT(SUM(F160)=0),SUM(F160),"нд")</f>
        <v>нд</v>
      </c>
      <c r="G159" s="50" t="str">
        <f t="shared" si="614"/>
        <v>нд</v>
      </c>
      <c r="H159" s="50" t="str">
        <f t="shared" si="614"/>
        <v>нд</v>
      </c>
      <c r="I159" s="50" t="str">
        <f t="shared" si="614"/>
        <v>нд</v>
      </c>
      <c r="J159" s="50" t="str">
        <f t="shared" ref="J159:AC159" si="615">IF(NOT(SUM(J160)=0),SUM(J160),"нд")</f>
        <v>нд</v>
      </c>
      <c r="K159" s="50" t="str">
        <f t="shared" si="615"/>
        <v>нд</v>
      </c>
      <c r="L159" s="50" t="str">
        <f t="shared" si="615"/>
        <v>нд</v>
      </c>
      <c r="M159" s="50" t="str">
        <f t="shared" si="615"/>
        <v>нд</v>
      </c>
      <c r="N159" s="50" t="str">
        <f t="shared" si="615"/>
        <v>нд</v>
      </c>
      <c r="O159" s="50" t="str">
        <f t="shared" si="615"/>
        <v>нд</v>
      </c>
      <c r="P159" s="50" t="str">
        <f t="shared" si="615"/>
        <v>нд</v>
      </c>
      <c r="Q159" s="50" t="str">
        <f t="shared" si="615"/>
        <v>нд</v>
      </c>
      <c r="R159" s="50" t="str">
        <f t="shared" si="615"/>
        <v>нд</v>
      </c>
      <c r="S159" s="50" t="str">
        <f t="shared" si="615"/>
        <v>нд</v>
      </c>
      <c r="T159" s="50" t="str">
        <f t="shared" si="615"/>
        <v>нд</v>
      </c>
      <c r="U159" s="50" t="str">
        <f t="shared" si="615"/>
        <v>нд</v>
      </c>
      <c r="V159" s="50" t="str">
        <f t="shared" si="615"/>
        <v>нд</v>
      </c>
      <c r="W159" s="50" t="str">
        <f t="shared" si="615"/>
        <v>нд</v>
      </c>
      <c r="X159" s="50" t="str">
        <f t="shared" si="615"/>
        <v>нд</v>
      </c>
      <c r="Y159" s="50" t="str">
        <f t="shared" si="615"/>
        <v>нд</v>
      </c>
      <c r="Z159" s="50" t="str">
        <f t="shared" si="615"/>
        <v>нд</v>
      </c>
      <c r="AA159" s="50" t="str">
        <f t="shared" si="615"/>
        <v>нд</v>
      </c>
      <c r="AB159" s="50" t="str">
        <f t="shared" si="615"/>
        <v>нд</v>
      </c>
      <c r="AC159" s="75" t="str">
        <f t="shared" si="615"/>
        <v>нд</v>
      </c>
      <c r="AD159" s="50" t="str">
        <f t="shared" ref="AD159" si="616">IF(NOT(SUM(AD160)=0),SUM(AD160),"нд")</f>
        <v>нд</v>
      </c>
      <c r="AE159" s="74" t="str">
        <f t="shared" ref="AE159:AI159" si="617">IF(NOT(SUM(AE160)=0),SUM(AE160),"нд")</f>
        <v>нд</v>
      </c>
      <c r="AF159" s="50" t="str">
        <f t="shared" si="617"/>
        <v>нд</v>
      </c>
      <c r="AG159" s="50" t="str">
        <f t="shared" si="617"/>
        <v>нд</v>
      </c>
      <c r="AH159" s="50" t="str">
        <f t="shared" si="617"/>
        <v>нд</v>
      </c>
      <c r="AI159" s="50" t="str">
        <f t="shared" si="617"/>
        <v>нд</v>
      </c>
      <c r="AJ159" s="50" t="str">
        <f t="shared" ref="AJ159:BC159" si="618">IF(NOT(SUM(AJ160)=0),SUM(AJ160),"нд")</f>
        <v>нд</v>
      </c>
      <c r="AK159" s="50" t="str">
        <f t="shared" si="618"/>
        <v>нд</v>
      </c>
      <c r="AL159" s="50" t="str">
        <f t="shared" si="618"/>
        <v>нд</v>
      </c>
      <c r="AM159" s="50" t="str">
        <f t="shared" si="618"/>
        <v>нд</v>
      </c>
      <c r="AN159" s="50" t="str">
        <f t="shared" si="618"/>
        <v>нд</v>
      </c>
      <c r="AO159" s="50" t="str">
        <f t="shared" si="618"/>
        <v>нд</v>
      </c>
      <c r="AP159" s="50" t="str">
        <f t="shared" si="618"/>
        <v>нд</v>
      </c>
      <c r="AQ159" s="50" t="str">
        <f t="shared" si="618"/>
        <v>нд</v>
      </c>
      <c r="AR159" s="50" t="str">
        <f t="shared" si="618"/>
        <v>нд</v>
      </c>
      <c r="AS159" s="50" t="str">
        <f t="shared" si="618"/>
        <v>нд</v>
      </c>
      <c r="AT159" s="50" t="str">
        <f t="shared" si="618"/>
        <v>нд</v>
      </c>
      <c r="AU159" s="50" t="str">
        <f t="shared" si="618"/>
        <v>нд</v>
      </c>
      <c r="AV159" s="50" t="str">
        <f t="shared" si="618"/>
        <v>нд</v>
      </c>
      <c r="AW159" s="50" t="str">
        <f t="shared" si="618"/>
        <v>нд</v>
      </c>
      <c r="AX159" s="50" t="str">
        <f t="shared" si="618"/>
        <v>нд</v>
      </c>
      <c r="AY159" s="50" t="str">
        <f t="shared" si="618"/>
        <v>нд</v>
      </c>
      <c r="AZ159" s="50" t="str">
        <f t="shared" si="618"/>
        <v>нд</v>
      </c>
      <c r="BA159" s="50" t="str">
        <f t="shared" si="618"/>
        <v>нд</v>
      </c>
      <c r="BB159" s="50" t="str">
        <f t="shared" si="618"/>
        <v>нд</v>
      </c>
      <c r="BC159" s="75" t="str">
        <f t="shared" si="618"/>
        <v>нд</v>
      </c>
    </row>
    <row r="160" spans="1:55">
      <c r="A160" s="117" t="s">
        <v>197</v>
      </c>
      <c r="B160" s="10" t="s">
        <v>197</v>
      </c>
      <c r="C160" s="97" t="s">
        <v>197</v>
      </c>
      <c r="D160" s="140" t="s">
        <v>197</v>
      </c>
      <c r="E160" s="76" t="str">
        <f t="shared" ref="E160" si="619">IF(NOT(SUM(F160,G160,H160,I160)=0),SUM(F160,G160,H160,I160),"нд")</f>
        <v>нд</v>
      </c>
      <c r="F160" s="56" t="str">
        <f t="shared" ref="F160:I160" si="620">IF(NOT(SUM(K160,P160,U160,Z160)=0),SUM(K160,P160,U160,Z160),"нд")</f>
        <v>нд</v>
      </c>
      <c r="G160" s="56" t="str">
        <f t="shared" si="620"/>
        <v>нд</v>
      </c>
      <c r="H160" s="56" t="str">
        <f t="shared" si="620"/>
        <v>нд</v>
      </c>
      <c r="I160" s="56" t="str">
        <f t="shared" si="620"/>
        <v>нд</v>
      </c>
      <c r="J160" s="37" t="str">
        <f t="shared" ref="J160" si="621">IF(NOT(SUM(K160,L160,M160,N160)=0),SUM(K160,L160,M160,N160),"нд")</f>
        <v>нд</v>
      </c>
      <c r="K160" s="51" t="s">
        <v>197</v>
      </c>
      <c r="L160" s="51" t="s">
        <v>197</v>
      </c>
      <c r="M160" s="51" t="s">
        <v>197</v>
      </c>
      <c r="N160" s="51" t="s">
        <v>197</v>
      </c>
      <c r="O160" s="37" t="str">
        <f t="shared" ref="O160" si="622">IF(NOT(SUM(P160,Q160,R160,S160)=0),SUM(P160,Q160,R160,S160),"нд")</f>
        <v>нд</v>
      </c>
      <c r="P160" s="51" t="s">
        <v>197</v>
      </c>
      <c r="Q160" s="51" t="s">
        <v>197</v>
      </c>
      <c r="R160" s="51" t="s">
        <v>197</v>
      </c>
      <c r="S160" s="51" t="s">
        <v>197</v>
      </c>
      <c r="T160" s="37" t="str">
        <f t="shared" ref="T160" si="623">IF(NOT(SUM(U160,V160,W160,X160)=0),SUM(U160,V160,W160,X160),"нд")</f>
        <v>нд</v>
      </c>
      <c r="U160" s="51" t="s">
        <v>197</v>
      </c>
      <c r="V160" s="51" t="s">
        <v>197</v>
      </c>
      <c r="W160" s="51" t="s">
        <v>197</v>
      </c>
      <c r="X160" s="51" t="s">
        <v>197</v>
      </c>
      <c r="Y160" s="37" t="str">
        <f t="shared" ref="Y160" si="624">IF(NOT(SUM(Z160,AA160,AB160,AC160)=0),SUM(Z160,AA160,AB160,AC160),"нд")</f>
        <v>нд</v>
      </c>
      <c r="Z160" s="51" t="s">
        <v>197</v>
      </c>
      <c r="AA160" s="51" t="s">
        <v>197</v>
      </c>
      <c r="AB160" s="51" t="s">
        <v>197</v>
      </c>
      <c r="AC160" s="77" t="s">
        <v>197</v>
      </c>
      <c r="AD160" s="140" t="s">
        <v>197</v>
      </c>
      <c r="AE160" s="76" t="str">
        <f t="shared" ref="AE160" si="625">IF(NOT(SUM(AF160,AG160,AH160,AI160)=0),SUM(AF160,AG160,AH160,AI160),"нд")</f>
        <v>нд</v>
      </c>
      <c r="AF160" s="56" t="str">
        <f t="shared" ref="AF160" si="626">IF(NOT(SUM(AK160,AP160,AU160,AZ160)=0),SUM(AK160,AP160,AU160,AZ160),"нд")</f>
        <v>нд</v>
      </c>
      <c r="AG160" s="56" t="str">
        <f t="shared" ref="AG160" si="627">IF(NOT(SUM(AL160,AQ160,AV160,BA160)=0),SUM(AL160,AQ160,AV160,BA160),"нд")</f>
        <v>нд</v>
      </c>
      <c r="AH160" s="56" t="str">
        <f t="shared" ref="AH160" si="628">IF(NOT(SUM(AM160,AR160,AW160,BB160)=0),SUM(AM160,AR160,AW160,BB160),"нд")</f>
        <v>нд</v>
      </c>
      <c r="AI160" s="56" t="str">
        <f t="shared" ref="AI160" si="629">IF(NOT(SUM(AN160,AS160,AX160,BC160)=0),SUM(AN160,AS160,AX160,BC160),"нд")</f>
        <v>нд</v>
      </c>
      <c r="AJ160" s="37" t="str">
        <f t="shared" ref="AJ160" si="630">IF(NOT(SUM(AK160,AL160,AM160,AN160)=0),SUM(AK160,AL160,AM160,AN160),"нд")</f>
        <v>нд</v>
      </c>
      <c r="AK160" s="51" t="s">
        <v>197</v>
      </c>
      <c r="AL160" s="51" t="s">
        <v>197</v>
      </c>
      <c r="AM160" s="51" t="s">
        <v>197</v>
      </c>
      <c r="AN160" s="51" t="s">
        <v>197</v>
      </c>
      <c r="AO160" s="37" t="str">
        <f t="shared" ref="AO160" si="631">IF(NOT(SUM(AP160,AQ160,AR160,AS160)=0),SUM(AP160,AQ160,AR160,AS160),"нд")</f>
        <v>нд</v>
      </c>
      <c r="AP160" s="51" t="s">
        <v>197</v>
      </c>
      <c r="AQ160" s="51" t="s">
        <v>197</v>
      </c>
      <c r="AR160" s="51" t="s">
        <v>197</v>
      </c>
      <c r="AS160" s="51" t="s">
        <v>197</v>
      </c>
      <c r="AT160" s="37" t="str">
        <f t="shared" ref="AT160" si="632">IF(NOT(SUM(AU160,AV160,AW160,AX160)=0),SUM(AU160,AV160,AW160,AX160),"нд")</f>
        <v>нд</v>
      </c>
      <c r="AU160" s="51" t="s">
        <v>197</v>
      </c>
      <c r="AV160" s="51" t="s">
        <v>197</v>
      </c>
      <c r="AW160" s="51" t="s">
        <v>197</v>
      </c>
      <c r="AX160" s="51" t="s">
        <v>197</v>
      </c>
      <c r="AY160" s="37" t="str">
        <f t="shared" ref="AY160" si="633">IF(NOT(SUM(AZ160,BA160,BB160,BC160)=0),SUM(AZ160,BA160,BB160,BC160),"нд")</f>
        <v>нд</v>
      </c>
      <c r="AZ160" s="51" t="s">
        <v>197</v>
      </c>
      <c r="BA160" s="51" t="s">
        <v>197</v>
      </c>
      <c r="BB160" s="51" t="s">
        <v>197</v>
      </c>
      <c r="BC160" s="77" t="s">
        <v>197</v>
      </c>
    </row>
    <row r="161" spans="1:55" ht="47.25">
      <c r="A161" s="124" t="s">
        <v>367</v>
      </c>
      <c r="B161" s="39" t="s">
        <v>368</v>
      </c>
      <c r="C161" s="105" t="s">
        <v>73</v>
      </c>
      <c r="D161" s="147" t="str">
        <f t="shared" ref="D161:D162" si="634">IF(NOT(SUM(D162)=0),SUM(D162),"нд")</f>
        <v>нд</v>
      </c>
      <c r="E161" s="74" t="str">
        <f t="shared" ref="E161" si="635">IF(NOT(SUM(E162)=0),SUM(E162),"нд")</f>
        <v>нд</v>
      </c>
      <c r="F161" s="50" t="str">
        <f t="shared" ref="F161:I161" si="636">IF(NOT(SUM(F162)=0),SUM(F162),"нд")</f>
        <v>нд</v>
      </c>
      <c r="G161" s="50" t="str">
        <f t="shared" si="636"/>
        <v>нд</v>
      </c>
      <c r="H161" s="50" t="str">
        <f t="shared" si="636"/>
        <v>нд</v>
      </c>
      <c r="I161" s="50" t="str">
        <f t="shared" si="636"/>
        <v>нд</v>
      </c>
      <c r="J161" s="50" t="str">
        <f t="shared" ref="J161:AC161" si="637">IF(NOT(SUM(J162)=0),SUM(J162),"нд")</f>
        <v>нд</v>
      </c>
      <c r="K161" s="50" t="str">
        <f t="shared" si="637"/>
        <v>нд</v>
      </c>
      <c r="L161" s="50" t="str">
        <f t="shared" si="637"/>
        <v>нд</v>
      </c>
      <c r="M161" s="50" t="str">
        <f t="shared" si="637"/>
        <v>нд</v>
      </c>
      <c r="N161" s="50" t="str">
        <f t="shared" si="637"/>
        <v>нд</v>
      </c>
      <c r="O161" s="50" t="str">
        <f t="shared" si="637"/>
        <v>нд</v>
      </c>
      <c r="P161" s="50" t="str">
        <f t="shared" si="637"/>
        <v>нд</v>
      </c>
      <c r="Q161" s="50" t="str">
        <f t="shared" si="637"/>
        <v>нд</v>
      </c>
      <c r="R161" s="50" t="str">
        <f t="shared" si="637"/>
        <v>нд</v>
      </c>
      <c r="S161" s="50" t="str">
        <f t="shared" si="637"/>
        <v>нд</v>
      </c>
      <c r="T161" s="50" t="str">
        <f t="shared" si="637"/>
        <v>нд</v>
      </c>
      <c r="U161" s="50" t="str">
        <f t="shared" si="637"/>
        <v>нд</v>
      </c>
      <c r="V161" s="50" t="str">
        <f t="shared" si="637"/>
        <v>нд</v>
      </c>
      <c r="W161" s="50" t="str">
        <f t="shared" si="637"/>
        <v>нд</v>
      </c>
      <c r="X161" s="50" t="str">
        <f t="shared" si="637"/>
        <v>нд</v>
      </c>
      <c r="Y161" s="50" t="str">
        <f t="shared" si="637"/>
        <v>нд</v>
      </c>
      <c r="Z161" s="50" t="str">
        <f t="shared" si="637"/>
        <v>нд</v>
      </c>
      <c r="AA161" s="50" t="str">
        <f t="shared" si="637"/>
        <v>нд</v>
      </c>
      <c r="AB161" s="50" t="str">
        <f t="shared" si="637"/>
        <v>нд</v>
      </c>
      <c r="AC161" s="75" t="str">
        <f t="shared" si="637"/>
        <v>нд</v>
      </c>
      <c r="AD161" s="147" t="str">
        <f t="shared" ref="AD161" si="638">IF(NOT(SUM(AD162)=0),SUM(AD162),"нд")</f>
        <v>нд</v>
      </c>
      <c r="AE161" s="74" t="str">
        <f t="shared" ref="AE161:AI161" si="639">IF(NOT(SUM(AE162)=0),SUM(AE162),"нд")</f>
        <v>нд</v>
      </c>
      <c r="AF161" s="50" t="str">
        <f t="shared" si="639"/>
        <v>нд</v>
      </c>
      <c r="AG161" s="50" t="str">
        <f t="shared" si="639"/>
        <v>нд</v>
      </c>
      <c r="AH161" s="50" t="str">
        <f t="shared" si="639"/>
        <v>нд</v>
      </c>
      <c r="AI161" s="50" t="str">
        <f t="shared" si="639"/>
        <v>нд</v>
      </c>
      <c r="AJ161" s="50" t="str">
        <f t="shared" ref="AJ161:BC161" si="640">IF(NOT(SUM(AJ162)=0),SUM(AJ162),"нд")</f>
        <v>нд</v>
      </c>
      <c r="AK161" s="50" t="str">
        <f t="shared" si="640"/>
        <v>нд</v>
      </c>
      <c r="AL161" s="50" t="str">
        <f t="shared" si="640"/>
        <v>нд</v>
      </c>
      <c r="AM161" s="50" t="str">
        <f t="shared" si="640"/>
        <v>нд</v>
      </c>
      <c r="AN161" s="50" t="str">
        <f t="shared" si="640"/>
        <v>нд</v>
      </c>
      <c r="AO161" s="50" t="str">
        <f t="shared" si="640"/>
        <v>нд</v>
      </c>
      <c r="AP161" s="50" t="str">
        <f t="shared" si="640"/>
        <v>нд</v>
      </c>
      <c r="AQ161" s="50" t="str">
        <f t="shared" si="640"/>
        <v>нд</v>
      </c>
      <c r="AR161" s="50" t="str">
        <f t="shared" si="640"/>
        <v>нд</v>
      </c>
      <c r="AS161" s="50" t="str">
        <f t="shared" si="640"/>
        <v>нд</v>
      </c>
      <c r="AT161" s="50" t="str">
        <f t="shared" si="640"/>
        <v>нд</v>
      </c>
      <c r="AU161" s="50" t="str">
        <f t="shared" si="640"/>
        <v>нд</v>
      </c>
      <c r="AV161" s="50" t="str">
        <f t="shared" si="640"/>
        <v>нд</v>
      </c>
      <c r="AW161" s="50" t="str">
        <f t="shared" si="640"/>
        <v>нд</v>
      </c>
      <c r="AX161" s="50" t="str">
        <f t="shared" si="640"/>
        <v>нд</v>
      </c>
      <c r="AY161" s="50" t="str">
        <f t="shared" si="640"/>
        <v>нд</v>
      </c>
      <c r="AZ161" s="50" t="str">
        <f t="shared" si="640"/>
        <v>нд</v>
      </c>
      <c r="BA161" s="50" t="str">
        <f t="shared" si="640"/>
        <v>нд</v>
      </c>
      <c r="BB161" s="50" t="str">
        <f t="shared" si="640"/>
        <v>нд</v>
      </c>
      <c r="BC161" s="75" t="str">
        <f t="shared" si="640"/>
        <v>нд</v>
      </c>
    </row>
    <row r="162" spans="1:55">
      <c r="A162" s="125" t="s">
        <v>462</v>
      </c>
      <c r="B162" s="4" t="s">
        <v>78</v>
      </c>
      <c r="C162" s="90" t="s">
        <v>73</v>
      </c>
      <c r="D162" s="53" t="str">
        <f t="shared" si="634"/>
        <v>нд</v>
      </c>
      <c r="E162" s="76" t="str">
        <f t="shared" ref="E162:E163" si="641">IF(NOT(SUM(F162,G162,H162,I162)=0),SUM(F162,G162,H162,I162),"нд")</f>
        <v>нд</v>
      </c>
      <c r="F162" s="51" t="str">
        <f t="shared" ref="F162:I163" si="642">IF(NOT(SUM(K162,P162,U162,Z162)=0),SUM(K162,P162,U162,Z162),"нд")</f>
        <v>нд</v>
      </c>
      <c r="G162" s="51" t="str">
        <f t="shared" si="642"/>
        <v>нд</v>
      </c>
      <c r="H162" s="51" t="str">
        <f t="shared" si="642"/>
        <v>нд</v>
      </c>
      <c r="I162" s="51" t="str">
        <f t="shared" si="642"/>
        <v>нд</v>
      </c>
      <c r="J162" s="37" t="str">
        <f t="shared" ref="J162:J163" si="643">IF(NOT(SUM(K162,L162,M162,N162)=0),SUM(K162,L162,M162,N162),"нд")</f>
        <v>нд</v>
      </c>
      <c r="K162" s="51" t="s">
        <v>197</v>
      </c>
      <c r="L162" s="51" t="s">
        <v>197</v>
      </c>
      <c r="M162" s="51" t="s">
        <v>197</v>
      </c>
      <c r="N162" s="51" t="s">
        <v>197</v>
      </c>
      <c r="O162" s="37" t="str">
        <f t="shared" ref="O162:O163" si="644">IF(NOT(SUM(P162,Q162,R162,S162)=0),SUM(P162,Q162,R162,S162),"нд")</f>
        <v>нд</v>
      </c>
      <c r="P162" s="51" t="s">
        <v>197</v>
      </c>
      <c r="Q162" s="51" t="s">
        <v>197</v>
      </c>
      <c r="R162" s="51" t="s">
        <v>197</v>
      </c>
      <c r="S162" s="51" t="s">
        <v>197</v>
      </c>
      <c r="T162" s="37" t="str">
        <f t="shared" ref="T162:T163" si="645">IF(NOT(SUM(U162,V162,W162,X162)=0),SUM(U162,V162,W162,X162),"нд")</f>
        <v>нд</v>
      </c>
      <c r="U162" s="51" t="s">
        <v>197</v>
      </c>
      <c r="V162" s="51" t="s">
        <v>197</v>
      </c>
      <c r="W162" s="51" t="s">
        <v>197</v>
      </c>
      <c r="X162" s="51" t="s">
        <v>197</v>
      </c>
      <c r="Y162" s="37" t="str">
        <f t="shared" ref="Y162:Y163" si="646">IF(NOT(SUM(Z162,AA162,AB162,AC162)=0),SUM(Z162,AA162,AB162,AC162),"нд")</f>
        <v>нд</v>
      </c>
      <c r="Z162" s="51" t="s">
        <v>197</v>
      </c>
      <c r="AA162" s="51" t="s">
        <v>197</v>
      </c>
      <c r="AB162" s="51" t="s">
        <v>197</v>
      </c>
      <c r="AC162" s="77" t="s">
        <v>197</v>
      </c>
      <c r="AD162" s="53" t="str">
        <f t="shared" ref="AD162" si="647">IF(NOT(SUM(AD163)=0),SUM(AD163),"нд")</f>
        <v>нд</v>
      </c>
      <c r="AE162" s="76" t="str">
        <f t="shared" ref="AE162:AE163" si="648">IF(NOT(SUM(AF162,AG162,AH162,AI162)=0),SUM(AF162,AG162,AH162,AI162),"нд")</f>
        <v>нд</v>
      </c>
      <c r="AF162" s="51" t="str">
        <f t="shared" ref="AF162:AF163" si="649">IF(NOT(SUM(AK162,AP162,AU162,AZ162)=0),SUM(AK162,AP162,AU162,AZ162),"нд")</f>
        <v>нд</v>
      </c>
      <c r="AG162" s="51" t="str">
        <f t="shared" ref="AG162:AG163" si="650">IF(NOT(SUM(AL162,AQ162,AV162,BA162)=0),SUM(AL162,AQ162,AV162,BA162),"нд")</f>
        <v>нд</v>
      </c>
      <c r="AH162" s="51" t="str">
        <f t="shared" ref="AH162:AH163" si="651">IF(NOT(SUM(AM162,AR162,AW162,BB162)=0),SUM(AM162,AR162,AW162,BB162),"нд")</f>
        <v>нд</v>
      </c>
      <c r="AI162" s="51" t="str">
        <f t="shared" ref="AI162:AI163" si="652">IF(NOT(SUM(AN162,AS162,AX162,BC162)=0),SUM(AN162,AS162,AX162,BC162),"нд")</f>
        <v>нд</v>
      </c>
      <c r="AJ162" s="37" t="str">
        <f t="shared" ref="AJ162:AJ163" si="653">IF(NOT(SUM(AK162,AL162,AM162,AN162)=0),SUM(AK162,AL162,AM162,AN162),"нд")</f>
        <v>нд</v>
      </c>
      <c r="AK162" s="51" t="s">
        <v>197</v>
      </c>
      <c r="AL162" s="51" t="s">
        <v>197</v>
      </c>
      <c r="AM162" s="51" t="s">
        <v>197</v>
      </c>
      <c r="AN162" s="51" t="s">
        <v>197</v>
      </c>
      <c r="AO162" s="37" t="str">
        <f t="shared" ref="AO162:AO163" si="654">IF(NOT(SUM(AP162,AQ162,AR162,AS162)=0),SUM(AP162,AQ162,AR162,AS162),"нд")</f>
        <v>нд</v>
      </c>
      <c r="AP162" s="51" t="s">
        <v>197</v>
      </c>
      <c r="AQ162" s="51" t="s">
        <v>197</v>
      </c>
      <c r="AR162" s="51" t="s">
        <v>197</v>
      </c>
      <c r="AS162" s="51" t="s">
        <v>197</v>
      </c>
      <c r="AT162" s="37" t="str">
        <f t="shared" ref="AT162:AT163" si="655">IF(NOT(SUM(AU162,AV162,AW162,AX162)=0),SUM(AU162,AV162,AW162,AX162),"нд")</f>
        <v>нд</v>
      </c>
      <c r="AU162" s="51" t="s">
        <v>197</v>
      </c>
      <c r="AV162" s="51" t="s">
        <v>197</v>
      </c>
      <c r="AW162" s="51" t="s">
        <v>197</v>
      </c>
      <c r="AX162" s="51" t="s">
        <v>197</v>
      </c>
      <c r="AY162" s="37" t="str">
        <f t="shared" ref="AY162:AY163" si="656">IF(NOT(SUM(AZ162,BA162,BB162,BC162)=0),SUM(AZ162,BA162,BB162,BC162),"нд")</f>
        <v>нд</v>
      </c>
      <c r="AZ162" s="51" t="s">
        <v>197</v>
      </c>
      <c r="BA162" s="51" t="s">
        <v>197</v>
      </c>
      <c r="BB162" s="51" t="s">
        <v>197</v>
      </c>
      <c r="BC162" s="77" t="s">
        <v>197</v>
      </c>
    </row>
    <row r="163" spans="1:55" ht="63">
      <c r="A163" s="126" t="s">
        <v>463</v>
      </c>
      <c r="B163" s="40" t="s">
        <v>464</v>
      </c>
      <c r="C163" s="106" t="s">
        <v>503</v>
      </c>
      <c r="D163" s="148" t="s">
        <v>197</v>
      </c>
      <c r="E163" s="76" t="str">
        <f t="shared" si="641"/>
        <v>нд</v>
      </c>
      <c r="F163" s="56" t="str">
        <f t="shared" si="642"/>
        <v>нд</v>
      </c>
      <c r="G163" s="56" t="str">
        <f t="shared" si="642"/>
        <v>нд</v>
      </c>
      <c r="H163" s="56" t="str">
        <f t="shared" si="642"/>
        <v>нд</v>
      </c>
      <c r="I163" s="56" t="str">
        <f t="shared" si="642"/>
        <v>нд</v>
      </c>
      <c r="J163" s="37" t="str">
        <f t="shared" si="643"/>
        <v>нд</v>
      </c>
      <c r="K163" s="51" t="s">
        <v>197</v>
      </c>
      <c r="L163" s="51" t="s">
        <v>197</v>
      </c>
      <c r="M163" s="51" t="s">
        <v>197</v>
      </c>
      <c r="N163" s="51" t="s">
        <v>197</v>
      </c>
      <c r="O163" s="37" t="str">
        <f t="shared" si="644"/>
        <v>нд</v>
      </c>
      <c r="P163" s="51" t="s">
        <v>197</v>
      </c>
      <c r="Q163" s="51" t="s">
        <v>197</v>
      </c>
      <c r="R163" s="51" t="s">
        <v>197</v>
      </c>
      <c r="S163" s="51" t="s">
        <v>197</v>
      </c>
      <c r="T163" s="37" t="str">
        <f t="shared" si="645"/>
        <v>нд</v>
      </c>
      <c r="U163" s="51" t="s">
        <v>197</v>
      </c>
      <c r="V163" s="51" t="s">
        <v>197</v>
      </c>
      <c r="W163" s="51" t="s">
        <v>197</v>
      </c>
      <c r="X163" s="51" t="s">
        <v>197</v>
      </c>
      <c r="Y163" s="37" t="str">
        <f t="shared" si="646"/>
        <v>нд</v>
      </c>
      <c r="Z163" s="51" t="s">
        <v>197</v>
      </c>
      <c r="AA163" s="51" t="s">
        <v>197</v>
      </c>
      <c r="AB163" s="51" t="s">
        <v>197</v>
      </c>
      <c r="AC163" s="77" t="s">
        <v>197</v>
      </c>
      <c r="AD163" s="51" t="s">
        <v>197</v>
      </c>
      <c r="AE163" s="76" t="str">
        <f t="shared" si="648"/>
        <v>нд</v>
      </c>
      <c r="AF163" s="56" t="str">
        <f t="shared" si="649"/>
        <v>нд</v>
      </c>
      <c r="AG163" s="56" t="str">
        <f t="shared" si="650"/>
        <v>нд</v>
      </c>
      <c r="AH163" s="56" t="str">
        <f t="shared" si="651"/>
        <v>нд</v>
      </c>
      <c r="AI163" s="56" t="str">
        <f t="shared" si="652"/>
        <v>нд</v>
      </c>
      <c r="AJ163" s="37" t="str">
        <f t="shared" si="653"/>
        <v>нд</v>
      </c>
      <c r="AK163" s="51" t="s">
        <v>197</v>
      </c>
      <c r="AL163" s="51" t="s">
        <v>197</v>
      </c>
      <c r="AM163" s="51" t="s">
        <v>197</v>
      </c>
      <c r="AN163" s="51" t="s">
        <v>197</v>
      </c>
      <c r="AO163" s="37" t="str">
        <f t="shared" si="654"/>
        <v>нд</v>
      </c>
      <c r="AP163" s="51" t="s">
        <v>197</v>
      </c>
      <c r="AQ163" s="51" t="s">
        <v>197</v>
      </c>
      <c r="AR163" s="51" t="s">
        <v>197</v>
      </c>
      <c r="AS163" s="51" t="s">
        <v>197</v>
      </c>
      <c r="AT163" s="37" t="str">
        <f t="shared" si="655"/>
        <v>нд</v>
      </c>
      <c r="AU163" s="51" t="s">
        <v>197</v>
      </c>
      <c r="AV163" s="51" t="s">
        <v>197</v>
      </c>
      <c r="AW163" s="51" t="s">
        <v>197</v>
      </c>
      <c r="AX163" s="51" t="s">
        <v>197</v>
      </c>
      <c r="AY163" s="37" t="str">
        <f t="shared" si="656"/>
        <v>нд</v>
      </c>
      <c r="AZ163" s="51" t="s">
        <v>197</v>
      </c>
      <c r="BA163" s="51" t="s">
        <v>197</v>
      </c>
      <c r="BB163" s="51" t="s">
        <v>197</v>
      </c>
      <c r="BC163" s="77" t="s">
        <v>197</v>
      </c>
    </row>
    <row r="164" spans="1:55" ht="47.25">
      <c r="A164" s="120" t="s">
        <v>369</v>
      </c>
      <c r="B164" s="14" t="s">
        <v>370</v>
      </c>
      <c r="C164" s="95" t="s">
        <v>73</v>
      </c>
      <c r="D164" s="50" t="str">
        <f t="shared" ref="D164" si="657">IF(NOT(SUM(D165)=0),SUM(D165),"нд")</f>
        <v>нд</v>
      </c>
      <c r="E164" s="74" t="str">
        <f t="shared" ref="E164" si="658">IF(NOT(SUM(E165)=0),SUM(E165),"нд")</f>
        <v>нд</v>
      </c>
      <c r="F164" s="50" t="str">
        <f t="shared" ref="F164:I164" si="659">IF(NOT(SUM(F165)=0),SUM(F165),"нд")</f>
        <v>нд</v>
      </c>
      <c r="G164" s="50" t="str">
        <f t="shared" si="659"/>
        <v>нд</v>
      </c>
      <c r="H164" s="50" t="str">
        <f t="shared" si="659"/>
        <v>нд</v>
      </c>
      <c r="I164" s="50" t="str">
        <f t="shared" si="659"/>
        <v>нд</v>
      </c>
      <c r="J164" s="50" t="str">
        <f t="shared" ref="J164:AD164" si="660">IF(NOT(SUM(J165)=0),SUM(J165),"нд")</f>
        <v>нд</v>
      </c>
      <c r="K164" s="50" t="str">
        <f t="shared" si="660"/>
        <v>нд</v>
      </c>
      <c r="L164" s="50" t="str">
        <f t="shared" si="660"/>
        <v>нд</v>
      </c>
      <c r="M164" s="50" t="str">
        <f t="shared" si="660"/>
        <v>нд</v>
      </c>
      <c r="N164" s="50" t="str">
        <f t="shared" si="660"/>
        <v>нд</v>
      </c>
      <c r="O164" s="50" t="str">
        <f t="shared" si="660"/>
        <v>нд</v>
      </c>
      <c r="P164" s="50" t="str">
        <f t="shared" si="660"/>
        <v>нд</v>
      </c>
      <c r="Q164" s="50" t="str">
        <f t="shared" si="660"/>
        <v>нд</v>
      </c>
      <c r="R164" s="50" t="str">
        <f t="shared" si="660"/>
        <v>нд</v>
      </c>
      <c r="S164" s="50" t="str">
        <f t="shared" si="660"/>
        <v>нд</v>
      </c>
      <c r="T164" s="50" t="str">
        <f t="shared" si="660"/>
        <v>нд</v>
      </c>
      <c r="U164" s="50" t="str">
        <f t="shared" si="660"/>
        <v>нд</v>
      </c>
      <c r="V164" s="50" t="str">
        <f t="shared" si="660"/>
        <v>нд</v>
      </c>
      <c r="W164" s="50" t="str">
        <f t="shared" si="660"/>
        <v>нд</v>
      </c>
      <c r="X164" s="50" t="str">
        <f t="shared" si="660"/>
        <v>нд</v>
      </c>
      <c r="Y164" s="50" t="str">
        <f t="shared" si="660"/>
        <v>нд</v>
      </c>
      <c r="Z164" s="50" t="str">
        <f t="shared" si="660"/>
        <v>нд</v>
      </c>
      <c r="AA164" s="50" t="str">
        <f t="shared" si="660"/>
        <v>нд</v>
      </c>
      <c r="AB164" s="50" t="str">
        <f t="shared" si="660"/>
        <v>нд</v>
      </c>
      <c r="AC164" s="75" t="str">
        <f t="shared" si="660"/>
        <v>нд</v>
      </c>
      <c r="AD164" s="50" t="str">
        <f t="shared" si="660"/>
        <v>нд</v>
      </c>
      <c r="AE164" s="74" t="str">
        <f t="shared" ref="AE164:AI164" si="661">IF(NOT(SUM(AE165)=0),SUM(AE165),"нд")</f>
        <v>нд</v>
      </c>
      <c r="AF164" s="50" t="str">
        <f t="shared" si="661"/>
        <v>нд</v>
      </c>
      <c r="AG164" s="50" t="str">
        <f t="shared" si="661"/>
        <v>нд</v>
      </c>
      <c r="AH164" s="50" t="str">
        <f t="shared" si="661"/>
        <v>нд</v>
      </c>
      <c r="AI164" s="50" t="str">
        <f t="shared" si="661"/>
        <v>нд</v>
      </c>
      <c r="AJ164" s="50" t="str">
        <f t="shared" ref="AJ164:BC164" si="662">IF(NOT(SUM(AJ165)=0),SUM(AJ165),"нд")</f>
        <v>нд</v>
      </c>
      <c r="AK164" s="50" t="str">
        <f t="shared" si="662"/>
        <v>нд</v>
      </c>
      <c r="AL164" s="50" t="str">
        <f t="shared" si="662"/>
        <v>нд</v>
      </c>
      <c r="AM164" s="50" t="str">
        <f t="shared" si="662"/>
        <v>нд</v>
      </c>
      <c r="AN164" s="50" t="str">
        <f t="shared" si="662"/>
        <v>нд</v>
      </c>
      <c r="AO164" s="50" t="str">
        <f t="shared" si="662"/>
        <v>нд</v>
      </c>
      <c r="AP164" s="50" t="str">
        <f t="shared" si="662"/>
        <v>нд</v>
      </c>
      <c r="AQ164" s="50" t="str">
        <f t="shared" si="662"/>
        <v>нд</v>
      </c>
      <c r="AR164" s="50" t="str">
        <f t="shared" si="662"/>
        <v>нд</v>
      </c>
      <c r="AS164" s="50" t="str">
        <f t="shared" si="662"/>
        <v>нд</v>
      </c>
      <c r="AT164" s="50" t="str">
        <f t="shared" si="662"/>
        <v>нд</v>
      </c>
      <c r="AU164" s="50" t="str">
        <f t="shared" si="662"/>
        <v>нд</v>
      </c>
      <c r="AV164" s="50" t="str">
        <f t="shared" si="662"/>
        <v>нд</v>
      </c>
      <c r="AW164" s="50" t="str">
        <f t="shared" si="662"/>
        <v>нд</v>
      </c>
      <c r="AX164" s="50" t="str">
        <f t="shared" si="662"/>
        <v>нд</v>
      </c>
      <c r="AY164" s="50" t="str">
        <f t="shared" si="662"/>
        <v>нд</v>
      </c>
      <c r="AZ164" s="50" t="str">
        <f t="shared" si="662"/>
        <v>нд</v>
      </c>
      <c r="BA164" s="50" t="str">
        <f t="shared" si="662"/>
        <v>нд</v>
      </c>
      <c r="BB164" s="50" t="str">
        <f t="shared" si="662"/>
        <v>нд</v>
      </c>
      <c r="BC164" s="75" t="str">
        <f t="shared" si="662"/>
        <v>нд</v>
      </c>
    </row>
    <row r="165" spans="1:55">
      <c r="A165" s="117" t="s">
        <v>197</v>
      </c>
      <c r="B165" s="10" t="s">
        <v>197</v>
      </c>
      <c r="C165" s="97" t="s">
        <v>197</v>
      </c>
      <c r="D165" s="140" t="s">
        <v>197</v>
      </c>
      <c r="E165" s="76" t="str">
        <f t="shared" ref="E165" si="663">IF(NOT(SUM(F165,G165,H165,I165)=0),SUM(F165,G165,H165,I165),"нд")</f>
        <v>нд</v>
      </c>
      <c r="F165" s="56" t="str">
        <f t="shared" ref="F165:I165" si="664">IF(NOT(SUM(K165,P165,U165,Z165)=0),SUM(K165,P165,U165,Z165),"нд")</f>
        <v>нд</v>
      </c>
      <c r="G165" s="56" t="str">
        <f t="shared" si="664"/>
        <v>нд</v>
      </c>
      <c r="H165" s="56" t="str">
        <f t="shared" si="664"/>
        <v>нд</v>
      </c>
      <c r="I165" s="56" t="str">
        <f t="shared" si="664"/>
        <v>нд</v>
      </c>
      <c r="J165" s="37" t="str">
        <f t="shared" ref="J165" si="665">IF(NOT(SUM(K165,L165,M165,N165)=0),SUM(K165,L165,M165,N165),"нд")</f>
        <v>нд</v>
      </c>
      <c r="K165" s="51" t="s">
        <v>197</v>
      </c>
      <c r="L165" s="51" t="s">
        <v>197</v>
      </c>
      <c r="M165" s="51" t="s">
        <v>197</v>
      </c>
      <c r="N165" s="51" t="s">
        <v>197</v>
      </c>
      <c r="O165" s="37" t="str">
        <f t="shared" ref="O165" si="666">IF(NOT(SUM(P165,Q165,R165,S165)=0),SUM(P165,Q165,R165,S165),"нд")</f>
        <v>нд</v>
      </c>
      <c r="P165" s="51" t="s">
        <v>197</v>
      </c>
      <c r="Q165" s="51" t="s">
        <v>197</v>
      </c>
      <c r="R165" s="51" t="s">
        <v>197</v>
      </c>
      <c r="S165" s="51" t="s">
        <v>197</v>
      </c>
      <c r="T165" s="37" t="str">
        <f t="shared" ref="T165" si="667">IF(NOT(SUM(U165,V165,W165,X165)=0),SUM(U165,V165,W165,X165),"нд")</f>
        <v>нд</v>
      </c>
      <c r="U165" s="51" t="s">
        <v>197</v>
      </c>
      <c r="V165" s="51" t="s">
        <v>197</v>
      </c>
      <c r="W165" s="51" t="s">
        <v>197</v>
      </c>
      <c r="X165" s="51" t="s">
        <v>197</v>
      </c>
      <c r="Y165" s="37" t="str">
        <f t="shared" ref="Y165" si="668">IF(NOT(SUM(Z165,AA165,AB165,AC165)=0),SUM(Z165,AA165,AB165,AC165),"нд")</f>
        <v>нд</v>
      </c>
      <c r="Z165" s="51" t="s">
        <v>197</v>
      </c>
      <c r="AA165" s="51" t="s">
        <v>197</v>
      </c>
      <c r="AB165" s="51" t="s">
        <v>197</v>
      </c>
      <c r="AC165" s="77" t="s">
        <v>197</v>
      </c>
      <c r="AD165" s="140" t="s">
        <v>197</v>
      </c>
      <c r="AE165" s="76" t="str">
        <f t="shared" ref="AE165" si="669">IF(NOT(SUM(AF165,AG165,AH165,AI165)=0),SUM(AF165,AG165,AH165,AI165),"нд")</f>
        <v>нд</v>
      </c>
      <c r="AF165" s="56" t="str">
        <f t="shared" ref="AF165" si="670">IF(NOT(SUM(AK165,AP165,AU165,AZ165)=0),SUM(AK165,AP165,AU165,AZ165),"нд")</f>
        <v>нд</v>
      </c>
      <c r="AG165" s="56" t="str">
        <f t="shared" ref="AG165" si="671">IF(NOT(SUM(AL165,AQ165,AV165,BA165)=0),SUM(AL165,AQ165,AV165,BA165),"нд")</f>
        <v>нд</v>
      </c>
      <c r="AH165" s="56" t="str">
        <f t="shared" ref="AH165" si="672">IF(NOT(SUM(AM165,AR165,AW165,BB165)=0),SUM(AM165,AR165,AW165,BB165),"нд")</f>
        <v>нд</v>
      </c>
      <c r="AI165" s="56" t="str">
        <f t="shared" ref="AI165" si="673">IF(NOT(SUM(AN165,AS165,AX165,BC165)=0),SUM(AN165,AS165,AX165,BC165),"нд")</f>
        <v>нд</v>
      </c>
      <c r="AJ165" s="37" t="str">
        <f t="shared" ref="AJ165" si="674">IF(NOT(SUM(AK165,AL165,AM165,AN165)=0),SUM(AK165,AL165,AM165,AN165),"нд")</f>
        <v>нд</v>
      </c>
      <c r="AK165" s="51" t="s">
        <v>197</v>
      </c>
      <c r="AL165" s="51" t="s">
        <v>197</v>
      </c>
      <c r="AM165" s="51" t="s">
        <v>197</v>
      </c>
      <c r="AN165" s="51" t="s">
        <v>197</v>
      </c>
      <c r="AO165" s="37" t="str">
        <f t="shared" ref="AO165" si="675">IF(NOT(SUM(AP165,AQ165,AR165,AS165)=0),SUM(AP165,AQ165,AR165,AS165),"нд")</f>
        <v>нд</v>
      </c>
      <c r="AP165" s="51" t="s">
        <v>197</v>
      </c>
      <c r="AQ165" s="51" t="s">
        <v>197</v>
      </c>
      <c r="AR165" s="51" t="s">
        <v>197</v>
      </c>
      <c r="AS165" s="51" t="s">
        <v>197</v>
      </c>
      <c r="AT165" s="37" t="str">
        <f t="shared" ref="AT165" si="676">IF(NOT(SUM(AU165,AV165,AW165,AX165)=0),SUM(AU165,AV165,AW165,AX165),"нд")</f>
        <v>нд</v>
      </c>
      <c r="AU165" s="51" t="s">
        <v>197</v>
      </c>
      <c r="AV165" s="51" t="s">
        <v>197</v>
      </c>
      <c r="AW165" s="51" t="s">
        <v>197</v>
      </c>
      <c r="AX165" s="51" t="s">
        <v>197</v>
      </c>
      <c r="AY165" s="37" t="str">
        <f t="shared" ref="AY165" si="677">IF(NOT(SUM(AZ165,BA165,BB165,BC165)=0),SUM(AZ165,BA165,BB165,BC165),"нд")</f>
        <v>нд</v>
      </c>
      <c r="AZ165" s="51" t="s">
        <v>197</v>
      </c>
      <c r="BA165" s="51" t="s">
        <v>197</v>
      </c>
      <c r="BB165" s="51" t="s">
        <v>197</v>
      </c>
      <c r="BC165" s="77" t="s">
        <v>197</v>
      </c>
    </row>
    <row r="166" spans="1:55" ht="47.25">
      <c r="A166" s="120" t="s">
        <v>371</v>
      </c>
      <c r="B166" s="14" t="s">
        <v>372</v>
      </c>
      <c r="C166" s="95" t="s">
        <v>73</v>
      </c>
      <c r="D166" s="50" t="str">
        <f t="shared" ref="D166" si="678">IF(NOT(SUM(D167)=0),SUM(D167),"нд")</f>
        <v>нд</v>
      </c>
      <c r="E166" s="74" t="str">
        <f t="shared" ref="E166" si="679">IF(NOT(SUM(E167)=0),SUM(E167),"нд")</f>
        <v>нд</v>
      </c>
      <c r="F166" s="50" t="str">
        <f t="shared" ref="F166:I166" si="680">IF(NOT(SUM(F167)=0),SUM(F167),"нд")</f>
        <v>нд</v>
      </c>
      <c r="G166" s="50" t="str">
        <f t="shared" si="680"/>
        <v>нд</v>
      </c>
      <c r="H166" s="50" t="str">
        <f t="shared" si="680"/>
        <v>нд</v>
      </c>
      <c r="I166" s="50" t="str">
        <f t="shared" si="680"/>
        <v>нд</v>
      </c>
      <c r="J166" s="50" t="str">
        <f t="shared" ref="J166:AD166" si="681">IF(NOT(SUM(J167)=0),SUM(J167),"нд")</f>
        <v>нд</v>
      </c>
      <c r="K166" s="50" t="str">
        <f t="shared" si="681"/>
        <v>нд</v>
      </c>
      <c r="L166" s="50" t="str">
        <f t="shared" si="681"/>
        <v>нд</v>
      </c>
      <c r="M166" s="50" t="str">
        <f t="shared" si="681"/>
        <v>нд</v>
      </c>
      <c r="N166" s="50" t="str">
        <f t="shared" si="681"/>
        <v>нд</v>
      </c>
      <c r="O166" s="50" t="str">
        <f t="shared" si="681"/>
        <v>нд</v>
      </c>
      <c r="P166" s="50" t="str">
        <f t="shared" si="681"/>
        <v>нд</v>
      </c>
      <c r="Q166" s="50" t="str">
        <f t="shared" si="681"/>
        <v>нд</v>
      </c>
      <c r="R166" s="50" t="str">
        <f t="shared" si="681"/>
        <v>нд</v>
      </c>
      <c r="S166" s="50" t="str">
        <f t="shared" si="681"/>
        <v>нд</v>
      </c>
      <c r="T166" s="50" t="str">
        <f t="shared" si="681"/>
        <v>нд</v>
      </c>
      <c r="U166" s="50" t="str">
        <f t="shared" si="681"/>
        <v>нд</v>
      </c>
      <c r="V166" s="50" t="str">
        <f t="shared" si="681"/>
        <v>нд</v>
      </c>
      <c r="W166" s="50" t="str">
        <f t="shared" si="681"/>
        <v>нд</v>
      </c>
      <c r="X166" s="50" t="str">
        <f t="shared" si="681"/>
        <v>нд</v>
      </c>
      <c r="Y166" s="50" t="str">
        <f t="shared" si="681"/>
        <v>нд</v>
      </c>
      <c r="Z166" s="50" t="str">
        <f t="shared" si="681"/>
        <v>нд</v>
      </c>
      <c r="AA166" s="50" t="str">
        <f t="shared" si="681"/>
        <v>нд</v>
      </c>
      <c r="AB166" s="50" t="str">
        <f t="shared" si="681"/>
        <v>нд</v>
      </c>
      <c r="AC166" s="75" t="str">
        <f t="shared" si="681"/>
        <v>нд</v>
      </c>
      <c r="AD166" s="50" t="str">
        <f t="shared" si="681"/>
        <v>нд</v>
      </c>
      <c r="AE166" s="74" t="str">
        <f t="shared" ref="AE166:AI166" si="682">IF(NOT(SUM(AE167)=0),SUM(AE167),"нд")</f>
        <v>нд</v>
      </c>
      <c r="AF166" s="50" t="str">
        <f t="shared" si="682"/>
        <v>нд</v>
      </c>
      <c r="AG166" s="50" t="str">
        <f t="shared" si="682"/>
        <v>нд</v>
      </c>
      <c r="AH166" s="50" t="str">
        <f t="shared" si="682"/>
        <v>нд</v>
      </c>
      <c r="AI166" s="50" t="str">
        <f t="shared" si="682"/>
        <v>нд</v>
      </c>
      <c r="AJ166" s="50" t="str">
        <f t="shared" ref="AJ166:BC166" si="683">IF(NOT(SUM(AJ167)=0),SUM(AJ167),"нд")</f>
        <v>нд</v>
      </c>
      <c r="AK166" s="50" t="str">
        <f t="shared" si="683"/>
        <v>нд</v>
      </c>
      <c r="AL166" s="50" t="str">
        <f t="shared" si="683"/>
        <v>нд</v>
      </c>
      <c r="AM166" s="50" t="str">
        <f t="shared" si="683"/>
        <v>нд</v>
      </c>
      <c r="AN166" s="50" t="str">
        <f t="shared" si="683"/>
        <v>нд</v>
      </c>
      <c r="AO166" s="50" t="str">
        <f t="shared" si="683"/>
        <v>нд</v>
      </c>
      <c r="AP166" s="50" t="str">
        <f t="shared" si="683"/>
        <v>нд</v>
      </c>
      <c r="AQ166" s="50" t="str">
        <f t="shared" si="683"/>
        <v>нд</v>
      </c>
      <c r="AR166" s="50" t="str">
        <f t="shared" si="683"/>
        <v>нд</v>
      </c>
      <c r="AS166" s="50" t="str">
        <f t="shared" si="683"/>
        <v>нд</v>
      </c>
      <c r="AT166" s="50" t="str">
        <f t="shared" si="683"/>
        <v>нд</v>
      </c>
      <c r="AU166" s="50" t="str">
        <f t="shared" si="683"/>
        <v>нд</v>
      </c>
      <c r="AV166" s="50" t="str">
        <f t="shared" si="683"/>
        <v>нд</v>
      </c>
      <c r="AW166" s="50" t="str">
        <f t="shared" si="683"/>
        <v>нд</v>
      </c>
      <c r="AX166" s="50" t="str">
        <f t="shared" si="683"/>
        <v>нд</v>
      </c>
      <c r="AY166" s="50" t="str">
        <f t="shared" si="683"/>
        <v>нд</v>
      </c>
      <c r="AZ166" s="50" t="str">
        <f t="shared" si="683"/>
        <v>нд</v>
      </c>
      <c r="BA166" s="50" t="str">
        <f t="shared" si="683"/>
        <v>нд</v>
      </c>
      <c r="BB166" s="50" t="str">
        <f t="shared" si="683"/>
        <v>нд</v>
      </c>
      <c r="BC166" s="75" t="str">
        <f t="shared" si="683"/>
        <v>нд</v>
      </c>
    </row>
    <row r="167" spans="1:55">
      <c r="A167" s="117" t="s">
        <v>197</v>
      </c>
      <c r="B167" s="10" t="s">
        <v>197</v>
      </c>
      <c r="C167" s="97" t="s">
        <v>197</v>
      </c>
      <c r="D167" s="140" t="s">
        <v>197</v>
      </c>
      <c r="E167" s="76" t="str">
        <f t="shared" ref="E167" si="684">IF(NOT(SUM(F167,G167,H167,I167)=0),SUM(F167,G167,H167,I167),"нд")</f>
        <v>нд</v>
      </c>
      <c r="F167" s="56" t="str">
        <f t="shared" ref="F167:I167" si="685">IF(NOT(SUM(K167,P167,U167,Z167)=0),SUM(K167,P167,U167,Z167),"нд")</f>
        <v>нд</v>
      </c>
      <c r="G167" s="56" t="str">
        <f t="shared" si="685"/>
        <v>нд</v>
      </c>
      <c r="H167" s="56" t="str">
        <f t="shared" si="685"/>
        <v>нд</v>
      </c>
      <c r="I167" s="56" t="str">
        <f t="shared" si="685"/>
        <v>нд</v>
      </c>
      <c r="J167" s="37" t="str">
        <f t="shared" ref="J167" si="686">IF(NOT(SUM(K167,L167,M167,N167)=0),SUM(K167,L167,M167,N167),"нд")</f>
        <v>нд</v>
      </c>
      <c r="K167" s="51" t="s">
        <v>197</v>
      </c>
      <c r="L167" s="51" t="s">
        <v>197</v>
      </c>
      <c r="M167" s="51" t="s">
        <v>197</v>
      </c>
      <c r="N167" s="51" t="s">
        <v>197</v>
      </c>
      <c r="O167" s="37" t="str">
        <f t="shared" ref="O167" si="687">IF(NOT(SUM(P167,Q167,R167,S167)=0),SUM(P167,Q167,R167,S167),"нд")</f>
        <v>нд</v>
      </c>
      <c r="P167" s="51" t="s">
        <v>197</v>
      </c>
      <c r="Q167" s="51" t="s">
        <v>197</v>
      </c>
      <c r="R167" s="51" t="s">
        <v>197</v>
      </c>
      <c r="S167" s="51" t="s">
        <v>197</v>
      </c>
      <c r="T167" s="37" t="str">
        <f t="shared" ref="T167" si="688">IF(NOT(SUM(U167,V167,W167,X167)=0),SUM(U167,V167,W167,X167),"нд")</f>
        <v>нд</v>
      </c>
      <c r="U167" s="51" t="s">
        <v>197</v>
      </c>
      <c r="V167" s="51" t="s">
        <v>197</v>
      </c>
      <c r="W167" s="51" t="s">
        <v>197</v>
      </c>
      <c r="X167" s="51" t="s">
        <v>197</v>
      </c>
      <c r="Y167" s="37" t="str">
        <f t="shared" ref="Y167" si="689">IF(NOT(SUM(Z167,AA167,AB167,AC167)=0),SUM(Z167,AA167,AB167,AC167),"нд")</f>
        <v>нд</v>
      </c>
      <c r="Z167" s="51" t="s">
        <v>197</v>
      </c>
      <c r="AA167" s="51" t="s">
        <v>197</v>
      </c>
      <c r="AB167" s="51" t="s">
        <v>197</v>
      </c>
      <c r="AC167" s="77" t="s">
        <v>197</v>
      </c>
      <c r="AD167" s="140" t="s">
        <v>197</v>
      </c>
      <c r="AE167" s="76" t="str">
        <f t="shared" ref="AE167" si="690">IF(NOT(SUM(AF167,AG167,AH167,AI167)=0),SUM(AF167,AG167,AH167,AI167),"нд")</f>
        <v>нд</v>
      </c>
      <c r="AF167" s="56" t="str">
        <f t="shared" ref="AF167" si="691">IF(NOT(SUM(AK167,AP167,AU167,AZ167)=0),SUM(AK167,AP167,AU167,AZ167),"нд")</f>
        <v>нд</v>
      </c>
      <c r="AG167" s="56" t="str">
        <f t="shared" ref="AG167" si="692">IF(NOT(SUM(AL167,AQ167,AV167,BA167)=0),SUM(AL167,AQ167,AV167,BA167),"нд")</f>
        <v>нд</v>
      </c>
      <c r="AH167" s="56" t="str">
        <f t="shared" ref="AH167" si="693">IF(NOT(SUM(AM167,AR167,AW167,BB167)=0),SUM(AM167,AR167,AW167,BB167),"нд")</f>
        <v>нд</v>
      </c>
      <c r="AI167" s="56" t="str">
        <f t="shared" ref="AI167" si="694">IF(NOT(SUM(AN167,AS167,AX167,BC167)=0),SUM(AN167,AS167,AX167,BC167),"нд")</f>
        <v>нд</v>
      </c>
      <c r="AJ167" s="37" t="str">
        <f t="shared" ref="AJ167" si="695">IF(NOT(SUM(AK167,AL167,AM167,AN167)=0),SUM(AK167,AL167,AM167,AN167),"нд")</f>
        <v>нд</v>
      </c>
      <c r="AK167" s="51" t="s">
        <v>197</v>
      </c>
      <c r="AL167" s="51" t="s">
        <v>197</v>
      </c>
      <c r="AM167" s="51" t="s">
        <v>197</v>
      </c>
      <c r="AN167" s="51" t="s">
        <v>197</v>
      </c>
      <c r="AO167" s="37" t="str">
        <f t="shared" ref="AO167" si="696">IF(NOT(SUM(AP167,AQ167,AR167,AS167)=0),SUM(AP167,AQ167,AR167,AS167),"нд")</f>
        <v>нд</v>
      </c>
      <c r="AP167" s="51" t="s">
        <v>197</v>
      </c>
      <c r="AQ167" s="51" t="s">
        <v>197</v>
      </c>
      <c r="AR167" s="51" t="s">
        <v>197</v>
      </c>
      <c r="AS167" s="51" t="s">
        <v>197</v>
      </c>
      <c r="AT167" s="37" t="str">
        <f t="shared" ref="AT167" si="697">IF(NOT(SUM(AU167,AV167,AW167,AX167)=0),SUM(AU167,AV167,AW167,AX167),"нд")</f>
        <v>нд</v>
      </c>
      <c r="AU167" s="51" t="s">
        <v>197</v>
      </c>
      <c r="AV167" s="51" t="s">
        <v>197</v>
      </c>
      <c r="AW167" s="51" t="s">
        <v>197</v>
      </c>
      <c r="AX167" s="51" t="s">
        <v>197</v>
      </c>
      <c r="AY167" s="37" t="str">
        <f t="shared" ref="AY167" si="698">IF(NOT(SUM(AZ167,BA167,BB167,BC167)=0),SUM(AZ167,BA167,BB167,BC167),"нд")</f>
        <v>нд</v>
      </c>
      <c r="AZ167" s="51" t="s">
        <v>197</v>
      </c>
      <c r="BA167" s="51" t="s">
        <v>197</v>
      </c>
      <c r="BB167" s="51" t="s">
        <v>197</v>
      </c>
      <c r="BC167" s="77" t="s">
        <v>197</v>
      </c>
    </row>
    <row r="168" spans="1:55" ht="47.25">
      <c r="A168" s="119" t="s">
        <v>373</v>
      </c>
      <c r="B168" s="13" t="s">
        <v>374</v>
      </c>
      <c r="C168" s="94" t="s">
        <v>73</v>
      </c>
      <c r="D168" s="49">
        <f t="shared" ref="D168" si="699">IF(NOT(SUM(D169,D171)=0),SUM(D169,D171),"нд")</f>
        <v>5.1790000000000003</v>
      </c>
      <c r="E168" s="72">
        <f t="shared" ref="E168" si="700">IF(NOT(SUM(E169,E171)=0),SUM(E169,E171),"нд")</f>
        <v>5.0410000000000004</v>
      </c>
      <c r="F168" s="49">
        <f t="shared" ref="F168:G168" si="701">IF(NOT(SUM(F169,F171)=0),SUM(F169,F171),"нд")</f>
        <v>0.49</v>
      </c>
      <c r="G168" s="49">
        <f t="shared" si="701"/>
        <v>4.5510000000000002</v>
      </c>
      <c r="H168" s="49" t="str">
        <f t="shared" ref="H168:I168" si="702">IF(NOT(SUM(H169,H171)=0),SUM(H169,H171),"нд")</f>
        <v>нд</v>
      </c>
      <c r="I168" s="49" t="str">
        <f t="shared" si="702"/>
        <v>нд</v>
      </c>
      <c r="J168" s="49" t="str">
        <f t="shared" ref="J168:N168" si="703">IF(NOT(SUM(J169,J171)=0),SUM(J169,J171),"нд")</f>
        <v>нд</v>
      </c>
      <c r="K168" s="49" t="str">
        <f t="shared" si="703"/>
        <v>нд</v>
      </c>
      <c r="L168" s="49" t="str">
        <f t="shared" si="703"/>
        <v>нд</v>
      </c>
      <c r="M168" s="49" t="str">
        <f t="shared" si="703"/>
        <v>нд</v>
      </c>
      <c r="N168" s="49" t="str">
        <f t="shared" si="703"/>
        <v>нд</v>
      </c>
      <c r="O168" s="49" t="str">
        <f t="shared" ref="O168:AD168" si="704">IF(NOT(SUM(O169,O171)=0),SUM(O169,O171),"нд")</f>
        <v>нд</v>
      </c>
      <c r="P168" s="49" t="str">
        <f t="shared" si="704"/>
        <v>нд</v>
      </c>
      <c r="Q168" s="49" t="str">
        <f t="shared" si="704"/>
        <v>нд</v>
      </c>
      <c r="R168" s="49" t="str">
        <f t="shared" si="704"/>
        <v>нд</v>
      </c>
      <c r="S168" s="49" t="str">
        <f t="shared" si="704"/>
        <v>нд</v>
      </c>
      <c r="T168" s="49" t="str">
        <f t="shared" si="704"/>
        <v>нд</v>
      </c>
      <c r="U168" s="49" t="str">
        <f t="shared" si="704"/>
        <v>нд</v>
      </c>
      <c r="V168" s="49" t="str">
        <f t="shared" si="704"/>
        <v>нд</v>
      </c>
      <c r="W168" s="49" t="str">
        <f t="shared" si="704"/>
        <v>нд</v>
      </c>
      <c r="X168" s="49" t="str">
        <f t="shared" si="704"/>
        <v>нд</v>
      </c>
      <c r="Y168" s="49">
        <f t="shared" si="704"/>
        <v>5.0410000000000004</v>
      </c>
      <c r="Z168" s="49">
        <f t="shared" si="704"/>
        <v>0.49</v>
      </c>
      <c r="AA168" s="49">
        <f t="shared" si="704"/>
        <v>4.5510000000000002</v>
      </c>
      <c r="AB168" s="49" t="str">
        <f t="shared" si="704"/>
        <v>нд</v>
      </c>
      <c r="AC168" s="73" t="str">
        <f t="shared" si="704"/>
        <v>нд</v>
      </c>
      <c r="AD168" s="49">
        <f t="shared" si="704"/>
        <v>4.3159999999999998</v>
      </c>
      <c r="AE168" s="72">
        <f t="shared" ref="AE168:AI168" si="705">IF(NOT(SUM(AE169,AE171)=0),SUM(AE169,AE171),"нд")</f>
        <v>4.2010000000000005</v>
      </c>
      <c r="AF168" s="49">
        <f t="shared" si="705"/>
        <v>0.40799999999999997</v>
      </c>
      <c r="AG168" s="49">
        <f t="shared" si="705"/>
        <v>3.7930000000000001</v>
      </c>
      <c r="AH168" s="49" t="str">
        <f t="shared" si="705"/>
        <v>нд</v>
      </c>
      <c r="AI168" s="49" t="str">
        <f t="shared" si="705"/>
        <v>нд</v>
      </c>
      <c r="AJ168" s="49" t="str">
        <f t="shared" ref="AJ168:BC168" si="706">IF(NOT(SUM(AJ169,AJ171)=0),SUM(AJ169,AJ171),"нд")</f>
        <v>нд</v>
      </c>
      <c r="AK168" s="49" t="str">
        <f t="shared" si="706"/>
        <v>нд</v>
      </c>
      <c r="AL168" s="49" t="str">
        <f t="shared" si="706"/>
        <v>нд</v>
      </c>
      <c r="AM168" s="49" t="str">
        <f t="shared" si="706"/>
        <v>нд</v>
      </c>
      <c r="AN168" s="49" t="str">
        <f t="shared" si="706"/>
        <v>нд</v>
      </c>
      <c r="AO168" s="49" t="str">
        <f t="shared" si="706"/>
        <v>нд</v>
      </c>
      <c r="AP168" s="49" t="str">
        <f t="shared" si="706"/>
        <v>нд</v>
      </c>
      <c r="AQ168" s="49" t="str">
        <f t="shared" si="706"/>
        <v>нд</v>
      </c>
      <c r="AR168" s="49" t="str">
        <f t="shared" si="706"/>
        <v>нд</v>
      </c>
      <c r="AS168" s="49" t="str">
        <f t="shared" si="706"/>
        <v>нд</v>
      </c>
      <c r="AT168" s="49" t="str">
        <f t="shared" si="706"/>
        <v>нд</v>
      </c>
      <c r="AU168" s="49" t="str">
        <f t="shared" si="706"/>
        <v>нд</v>
      </c>
      <c r="AV168" s="49" t="str">
        <f t="shared" si="706"/>
        <v>нд</v>
      </c>
      <c r="AW168" s="49" t="str">
        <f t="shared" si="706"/>
        <v>нд</v>
      </c>
      <c r="AX168" s="49" t="str">
        <f t="shared" si="706"/>
        <v>нд</v>
      </c>
      <c r="AY168" s="49">
        <f t="shared" si="706"/>
        <v>4.2010000000000005</v>
      </c>
      <c r="AZ168" s="49">
        <f t="shared" si="706"/>
        <v>0.40799999999999997</v>
      </c>
      <c r="BA168" s="49">
        <f t="shared" si="706"/>
        <v>3.7930000000000001</v>
      </c>
      <c r="BB168" s="49" t="str">
        <f t="shared" si="706"/>
        <v>нд</v>
      </c>
      <c r="BC168" s="73" t="str">
        <f t="shared" si="706"/>
        <v>нд</v>
      </c>
    </row>
    <row r="169" spans="1:55" ht="31.5">
      <c r="A169" s="120" t="s">
        <v>375</v>
      </c>
      <c r="B169" s="14" t="s">
        <v>376</v>
      </c>
      <c r="C169" s="95" t="s">
        <v>73</v>
      </c>
      <c r="D169" s="50" t="str">
        <f t="shared" ref="D169" si="707">IF(NOT(SUM(D170)=0),SUM(D170),"нд")</f>
        <v>нд</v>
      </c>
      <c r="E169" s="74" t="str">
        <f t="shared" ref="E169" si="708">IF(NOT(SUM(E170)=0),SUM(E170),"нд")</f>
        <v>нд</v>
      </c>
      <c r="F169" s="50" t="str">
        <f t="shared" ref="F169:I169" si="709">IF(NOT(SUM(F170)=0),SUM(F170),"нд")</f>
        <v>нд</v>
      </c>
      <c r="G169" s="50" t="str">
        <f t="shared" si="709"/>
        <v>нд</v>
      </c>
      <c r="H169" s="50" t="str">
        <f t="shared" si="709"/>
        <v>нд</v>
      </c>
      <c r="I169" s="50" t="str">
        <f t="shared" si="709"/>
        <v>нд</v>
      </c>
      <c r="J169" s="50" t="str">
        <f t="shared" ref="J169:Y169" si="710">IF(NOT(SUM(J170)=0),SUM(J170),"нд")</f>
        <v>нд</v>
      </c>
      <c r="K169" s="50" t="str">
        <f t="shared" si="710"/>
        <v>нд</v>
      </c>
      <c r="L169" s="50" t="str">
        <f t="shared" si="710"/>
        <v>нд</v>
      </c>
      <c r="M169" s="50" t="str">
        <f t="shared" si="710"/>
        <v>нд</v>
      </c>
      <c r="N169" s="50" t="str">
        <f t="shared" si="710"/>
        <v>нд</v>
      </c>
      <c r="O169" s="50" t="str">
        <f t="shared" si="710"/>
        <v>нд</v>
      </c>
      <c r="P169" s="50" t="str">
        <f t="shared" si="710"/>
        <v>нд</v>
      </c>
      <c r="Q169" s="50" t="str">
        <f t="shared" si="710"/>
        <v>нд</v>
      </c>
      <c r="R169" s="50" t="str">
        <f t="shared" si="710"/>
        <v>нд</v>
      </c>
      <c r="S169" s="50" t="str">
        <f t="shared" si="710"/>
        <v>нд</v>
      </c>
      <c r="T169" s="50" t="str">
        <f t="shared" si="710"/>
        <v>нд</v>
      </c>
      <c r="U169" s="50" t="str">
        <f t="shared" si="710"/>
        <v>нд</v>
      </c>
      <c r="V169" s="50" t="str">
        <f t="shared" si="710"/>
        <v>нд</v>
      </c>
      <c r="W169" s="50" t="str">
        <f t="shared" si="710"/>
        <v>нд</v>
      </c>
      <c r="X169" s="50" t="str">
        <f t="shared" si="710"/>
        <v>нд</v>
      </c>
      <c r="Y169" s="50" t="str">
        <f t="shared" si="710"/>
        <v>нд</v>
      </c>
      <c r="Z169" s="50" t="str">
        <f t="shared" ref="Z169:AC169" si="711">IF(NOT(SUM(Z170)=0),SUM(Z170),"нд")</f>
        <v>нд</v>
      </c>
      <c r="AA169" s="50" t="str">
        <f t="shared" si="711"/>
        <v>нд</v>
      </c>
      <c r="AB169" s="50" t="str">
        <f t="shared" si="711"/>
        <v>нд</v>
      </c>
      <c r="AC169" s="75" t="str">
        <f t="shared" si="711"/>
        <v>нд</v>
      </c>
      <c r="AD169" s="50" t="str">
        <f t="shared" ref="AD169" si="712">IF(NOT(SUM(AD170)=0),SUM(AD170),"нд")</f>
        <v>нд</v>
      </c>
      <c r="AE169" s="74" t="str">
        <f t="shared" ref="AE169:AI169" si="713">IF(NOT(SUM(AE170)=0),SUM(AE170),"нд")</f>
        <v>нд</v>
      </c>
      <c r="AF169" s="50" t="str">
        <f t="shared" si="713"/>
        <v>нд</v>
      </c>
      <c r="AG169" s="50" t="str">
        <f t="shared" si="713"/>
        <v>нд</v>
      </c>
      <c r="AH169" s="50" t="str">
        <f t="shared" si="713"/>
        <v>нд</v>
      </c>
      <c r="AI169" s="50" t="str">
        <f t="shared" si="713"/>
        <v>нд</v>
      </c>
      <c r="AJ169" s="50" t="str">
        <f t="shared" ref="AJ169:AY169" si="714">IF(NOT(SUM(AJ170)=0),SUM(AJ170),"нд")</f>
        <v>нд</v>
      </c>
      <c r="AK169" s="50" t="str">
        <f t="shared" si="714"/>
        <v>нд</v>
      </c>
      <c r="AL169" s="50" t="str">
        <f t="shared" si="714"/>
        <v>нд</v>
      </c>
      <c r="AM169" s="50" t="str">
        <f t="shared" si="714"/>
        <v>нд</v>
      </c>
      <c r="AN169" s="50" t="str">
        <f t="shared" si="714"/>
        <v>нд</v>
      </c>
      <c r="AO169" s="50" t="str">
        <f t="shared" si="714"/>
        <v>нд</v>
      </c>
      <c r="AP169" s="50" t="str">
        <f t="shared" si="714"/>
        <v>нд</v>
      </c>
      <c r="AQ169" s="50" t="str">
        <f t="shared" si="714"/>
        <v>нд</v>
      </c>
      <c r="AR169" s="50" t="str">
        <f t="shared" si="714"/>
        <v>нд</v>
      </c>
      <c r="AS169" s="50" t="str">
        <f t="shared" si="714"/>
        <v>нд</v>
      </c>
      <c r="AT169" s="50" t="str">
        <f t="shared" si="714"/>
        <v>нд</v>
      </c>
      <c r="AU169" s="50" t="str">
        <f t="shared" si="714"/>
        <v>нд</v>
      </c>
      <c r="AV169" s="50" t="str">
        <f t="shared" si="714"/>
        <v>нд</v>
      </c>
      <c r="AW169" s="50" t="str">
        <f t="shared" si="714"/>
        <v>нд</v>
      </c>
      <c r="AX169" s="50" t="str">
        <f t="shared" si="714"/>
        <v>нд</v>
      </c>
      <c r="AY169" s="50" t="str">
        <f t="shared" si="714"/>
        <v>нд</v>
      </c>
      <c r="AZ169" s="50" t="str">
        <f t="shared" ref="AZ169:BC169" si="715">IF(NOT(SUM(AZ170)=0),SUM(AZ170),"нд")</f>
        <v>нд</v>
      </c>
      <c r="BA169" s="50" t="str">
        <f t="shared" si="715"/>
        <v>нд</v>
      </c>
      <c r="BB169" s="50" t="str">
        <f t="shared" si="715"/>
        <v>нд</v>
      </c>
      <c r="BC169" s="75" t="str">
        <f t="shared" si="715"/>
        <v>нд</v>
      </c>
    </row>
    <row r="170" spans="1:55">
      <c r="A170" s="117" t="s">
        <v>197</v>
      </c>
      <c r="B170" s="10" t="s">
        <v>197</v>
      </c>
      <c r="C170" s="97" t="s">
        <v>197</v>
      </c>
      <c r="D170" s="140" t="s">
        <v>197</v>
      </c>
      <c r="E170" s="76" t="str">
        <f t="shared" ref="E170" si="716">IF(NOT(SUM(F170,G170,H170,I170)=0),SUM(F170,G170,H170,I170),"нд")</f>
        <v>нд</v>
      </c>
      <c r="F170" s="56" t="str">
        <f t="shared" ref="F170:I170" si="717">IF(NOT(SUM(K170,P170,U170,Z170)=0),SUM(K170,P170,U170,Z170),"нд")</f>
        <v>нд</v>
      </c>
      <c r="G170" s="56" t="str">
        <f t="shared" si="717"/>
        <v>нд</v>
      </c>
      <c r="H170" s="56" t="str">
        <f t="shared" si="717"/>
        <v>нд</v>
      </c>
      <c r="I170" s="56" t="str">
        <f t="shared" si="717"/>
        <v>нд</v>
      </c>
      <c r="J170" s="37" t="str">
        <f t="shared" ref="J170" si="718">IF(NOT(SUM(K170,L170,M170,N170)=0),SUM(K170,L170,M170,N170),"нд")</f>
        <v>нд</v>
      </c>
      <c r="K170" s="51" t="s">
        <v>197</v>
      </c>
      <c r="L170" s="51" t="s">
        <v>197</v>
      </c>
      <c r="M170" s="51" t="s">
        <v>197</v>
      </c>
      <c r="N170" s="51" t="s">
        <v>197</v>
      </c>
      <c r="O170" s="37" t="str">
        <f t="shared" ref="O170" si="719">IF(NOT(SUM(P170,Q170,R170,S170)=0),SUM(P170,Q170,R170,S170),"нд")</f>
        <v>нд</v>
      </c>
      <c r="P170" s="51" t="s">
        <v>197</v>
      </c>
      <c r="Q170" s="51" t="s">
        <v>197</v>
      </c>
      <c r="R170" s="51" t="s">
        <v>197</v>
      </c>
      <c r="S170" s="51" t="s">
        <v>197</v>
      </c>
      <c r="T170" s="37" t="str">
        <f t="shared" ref="T170" si="720">IF(NOT(SUM(U170,V170,W170,X170)=0),SUM(U170,V170,W170,X170),"нд")</f>
        <v>нд</v>
      </c>
      <c r="U170" s="51" t="s">
        <v>197</v>
      </c>
      <c r="V170" s="51" t="s">
        <v>197</v>
      </c>
      <c r="W170" s="51" t="s">
        <v>197</v>
      </c>
      <c r="X170" s="51" t="s">
        <v>197</v>
      </c>
      <c r="Y170" s="37" t="str">
        <f t="shared" ref="Y170" si="721">IF(NOT(SUM(Z170,AA170,AB170,AC170)=0),SUM(Z170,AA170,AB170,AC170),"нд")</f>
        <v>нд</v>
      </c>
      <c r="Z170" s="51" t="s">
        <v>197</v>
      </c>
      <c r="AA170" s="51" t="s">
        <v>197</v>
      </c>
      <c r="AB170" s="51" t="s">
        <v>197</v>
      </c>
      <c r="AC170" s="77" t="s">
        <v>197</v>
      </c>
      <c r="AD170" s="140" t="s">
        <v>197</v>
      </c>
      <c r="AE170" s="76" t="str">
        <f t="shared" ref="AE170" si="722">IF(NOT(SUM(AF170,AG170,AH170,AI170)=0),SUM(AF170,AG170,AH170,AI170),"нд")</f>
        <v>нд</v>
      </c>
      <c r="AF170" s="56" t="str">
        <f t="shared" ref="AF170" si="723">IF(NOT(SUM(AK170,AP170,AU170,AZ170)=0),SUM(AK170,AP170,AU170,AZ170),"нд")</f>
        <v>нд</v>
      </c>
      <c r="AG170" s="56" t="str">
        <f t="shared" ref="AG170" si="724">IF(NOT(SUM(AL170,AQ170,AV170,BA170)=0),SUM(AL170,AQ170,AV170,BA170),"нд")</f>
        <v>нд</v>
      </c>
      <c r="AH170" s="56" t="str">
        <f t="shared" ref="AH170" si="725">IF(NOT(SUM(AM170,AR170,AW170,BB170)=0),SUM(AM170,AR170,AW170,BB170),"нд")</f>
        <v>нд</v>
      </c>
      <c r="AI170" s="56" t="str">
        <f t="shared" ref="AI170" si="726">IF(NOT(SUM(AN170,AS170,AX170,BC170)=0),SUM(AN170,AS170,AX170,BC170),"нд")</f>
        <v>нд</v>
      </c>
      <c r="AJ170" s="37" t="str">
        <f t="shared" ref="AJ170" si="727">IF(NOT(SUM(AK170,AL170,AM170,AN170)=0),SUM(AK170,AL170,AM170,AN170),"нд")</f>
        <v>нд</v>
      </c>
      <c r="AK170" s="51" t="s">
        <v>197</v>
      </c>
      <c r="AL170" s="51" t="s">
        <v>197</v>
      </c>
      <c r="AM170" s="51" t="s">
        <v>197</v>
      </c>
      <c r="AN170" s="51" t="s">
        <v>197</v>
      </c>
      <c r="AO170" s="37" t="str">
        <f t="shared" ref="AO170" si="728">IF(NOT(SUM(AP170,AQ170,AR170,AS170)=0),SUM(AP170,AQ170,AR170,AS170),"нд")</f>
        <v>нд</v>
      </c>
      <c r="AP170" s="51" t="s">
        <v>197</v>
      </c>
      <c r="AQ170" s="51" t="s">
        <v>197</v>
      </c>
      <c r="AR170" s="51" t="s">
        <v>197</v>
      </c>
      <c r="AS170" s="51" t="s">
        <v>197</v>
      </c>
      <c r="AT170" s="37" t="str">
        <f t="shared" ref="AT170" si="729">IF(NOT(SUM(AU170,AV170,AW170,AX170)=0),SUM(AU170,AV170,AW170,AX170),"нд")</f>
        <v>нд</v>
      </c>
      <c r="AU170" s="51" t="s">
        <v>197</v>
      </c>
      <c r="AV170" s="51" t="s">
        <v>197</v>
      </c>
      <c r="AW170" s="51" t="s">
        <v>197</v>
      </c>
      <c r="AX170" s="51" t="s">
        <v>197</v>
      </c>
      <c r="AY170" s="37" t="str">
        <f t="shared" ref="AY170" si="730">IF(NOT(SUM(AZ170,BA170,BB170,BC170)=0),SUM(AZ170,BA170,BB170,BC170),"нд")</f>
        <v>нд</v>
      </c>
      <c r="AZ170" s="51" t="s">
        <v>197</v>
      </c>
      <c r="BA170" s="51" t="s">
        <v>197</v>
      </c>
      <c r="BB170" s="51" t="s">
        <v>197</v>
      </c>
      <c r="BC170" s="77" t="s">
        <v>197</v>
      </c>
    </row>
    <row r="171" spans="1:55" ht="47.25">
      <c r="A171" s="124" t="s">
        <v>377</v>
      </c>
      <c r="B171" s="39" t="s">
        <v>378</v>
      </c>
      <c r="C171" s="105" t="s">
        <v>73</v>
      </c>
      <c r="D171" s="147">
        <f t="shared" ref="D171" si="731">IF(NOT(SUM(D172)=0),SUM(D172),"нд")</f>
        <v>5.1790000000000003</v>
      </c>
      <c r="E171" s="74">
        <f t="shared" ref="E171" si="732">IF(NOT(SUM(E173)=0),SUM(E173),"нд")</f>
        <v>5.0410000000000004</v>
      </c>
      <c r="F171" s="50">
        <f t="shared" ref="F171:G171" si="733">IF(NOT(SUM(F173)=0),SUM(F173),"нд")</f>
        <v>0.49</v>
      </c>
      <c r="G171" s="50">
        <f t="shared" si="733"/>
        <v>4.5510000000000002</v>
      </c>
      <c r="H171" s="50" t="str">
        <f t="shared" ref="H171:I171" si="734">IF(NOT(SUM(H173)=0),SUM(H173),"нд")</f>
        <v>нд</v>
      </c>
      <c r="I171" s="50" t="str">
        <f t="shared" si="734"/>
        <v>нд</v>
      </c>
      <c r="J171" s="50" t="str">
        <f t="shared" ref="J171" si="735">IF(NOT(SUM(J173)=0),SUM(J173),"нд")</f>
        <v>нд</v>
      </c>
      <c r="K171" s="50" t="str">
        <f t="shared" ref="K171:O171" si="736">IF(NOT(SUM(K173)=0),SUM(K173),"нд")</f>
        <v>нд</v>
      </c>
      <c r="L171" s="50" t="str">
        <f t="shared" si="736"/>
        <v>нд</v>
      </c>
      <c r="M171" s="50" t="str">
        <f t="shared" si="736"/>
        <v>нд</v>
      </c>
      <c r="N171" s="50" t="str">
        <f t="shared" si="736"/>
        <v>нд</v>
      </c>
      <c r="O171" s="50" t="str">
        <f t="shared" si="736"/>
        <v>нд</v>
      </c>
      <c r="P171" s="50" t="str">
        <f t="shared" ref="P171:AD171" si="737">IF(NOT(SUM(P173)=0),SUM(P173),"нд")</f>
        <v>нд</v>
      </c>
      <c r="Q171" s="50" t="str">
        <f t="shared" si="737"/>
        <v>нд</v>
      </c>
      <c r="R171" s="50" t="str">
        <f t="shared" si="737"/>
        <v>нд</v>
      </c>
      <c r="S171" s="50" t="str">
        <f t="shared" si="737"/>
        <v>нд</v>
      </c>
      <c r="T171" s="50" t="str">
        <f t="shared" si="737"/>
        <v>нд</v>
      </c>
      <c r="U171" s="50" t="str">
        <f t="shared" si="737"/>
        <v>нд</v>
      </c>
      <c r="V171" s="50" t="str">
        <f t="shared" si="737"/>
        <v>нд</v>
      </c>
      <c r="W171" s="50" t="str">
        <f t="shared" si="737"/>
        <v>нд</v>
      </c>
      <c r="X171" s="50" t="str">
        <f t="shared" si="737"/>
        <v>нд</v>
      </c>
      <c r="Y171" s="50">
        <f t="shared" si="737"/>
        <v>5.0410000000000004</v>
      </c>
      <c r="Z171" s="50">
        <f t="shared" ref="Z171:AC171" si="738">IF(NOT(SUM(Z173)=0),SUM(Z173),"нд")</f>
        <v>0.49</v>
      </c>
      <c r="AA171" s="50">
        <f t="shared" si="738"/>
        <v>4.5510000000000002</v>
      </c>
      <c r="AB171" s="50" t="str">
        <f t="shared" si="738"/>
        <v>нд</v>
      </c>
      <c r="AC171" s="75" t="str">
        <f t="shared" si="738"/>
        <v>нд</v>
      </c>
      <c r="AD171" s="50">
        <f t="shared" si="737"/>
        <v>4.3159999999999998</v>
      </c>
      <c r="AE171" s="74">
        <f t="shared" ref="AE171:AI171" si="739">IF(NOT(SUM(AE173)=0),SUM(AE173),"нд")</f>
        <v>4.2010000000000005</v>
      </c>
      <c r="AF171" s="50">
        <f t="shared" si="739"/>
        <v>0.40799999999999997</v>
      </c>
      <c r="AG171" s="50">
        <f t="shared" si="739"/>
        <v>3.7930000000000001</v>
      </c>
      <c r="AH171" s="50" t="str">
        <f t="shared" si="739"/>
        <v>нд</v>
      </c>
      <c r="AI171" s="50" t="str">
        <f t="shared" si="739"/>
        <v>нд</v>
      </c>
      <c r="AJ171" s="50" t="str">
        <f t="shared" ref="AJ171:AY171" si="740">IF(NOT(SUM(AJ173)=0),SUM(AJ173),"нд")</f>
        <v>нд</v>
      </c>
      <c r="AK171" s="50" t="str">
        <f t="shared" si="740"/>
        <v>нд</v>
      </c>
      <c r="AL171" s="50" t="str">
        <f t="shared" si="740"/>
        <v>нд</v>
      </c>
      <c r="AM171" s="50" t="str">
        <f t="shared" si="740"/>
        <v>нд</v>
      </c>
      <c r="AN171" s="50" t="str">
        <f t="shared" si="740"/>
        <v>нд</v>
      </c>
      <c r="AO171" s="50" t="str">
        <f t="shared" si="740"/>
        <v>нд</v>
      </c>
      <c r="AP171" s="50" t="str">
        <f t="shared" si="740"/>
        <v>нд</v>
      </c>
      <c r="AQ171" s="50" t="str">
        <f t="shared" si="740"/>
        <v>нд</v>
      </c>
      <c r="AR171" s="50" t="str">
        <f t="shared" si="740"/>
        <v>нд</v>
      </c>
      <c r="AS171" s="50" t="str">
        <f t="shared" si="740"/>
        <v>нд</v>
      </c>
      <c r="AT171" s="50" t="str">
        <f t="shared" si="740"/>
        <v>нд</v>
      </c>
      <c r="AU171" s="50" t="str">
        <f t="shared" si="740"/>
        <v>нд</v>
      </c>
      <c r="AV171" s="50" t="str">
        <f t="shared" si="740"/>
        <v>нд</v>
      </c>
      <c r="AW171" s="50" t="str">
        <f t="shared" si="740"/>
        <v>нд</v>
      </c>
      <c r="AX171" s="50" t="str">
        <f t="shared" si="740"/>
        <v>нд</v>
      </c>
      <c r="AY171" s="50">
        <f t="shared" si="740"/>
        <v>4.2010000000000005</v>
      </c>
      <c r="AZ171" s="50">
        <f t="shared" ref="AZ171:BC171" si="741">IF(NOT(SUM(AZ173)=0),SUM(AZ173),"нд")</f>
        <v>0.40799999999999997</v>
      </c>
      <c r="BA171" s="50">
        <f t="shared" si="741"/>
        <v>3.7930000000000001</v>
      </c>
      <c r="BB171" s="50" t="str">
        <f t="shared" si="741"/>
        <v>нд</v>
      </c>
      <c r="BC171" s="75" t="str">
        <f t="shared" si="741"/>
        <v>нд</v>
      </c>
    </row>
    <row r="172" spans="1:55">
      <c r="A172" s="116" t="s">
        <v>504</v>
      </c>
      <c r="B172" s="8" t="s">
        <v>114</v>
      </c>
      <c r="C172" s="91" t="s">
        <v>73</v>
      </c>
      <c r="D172" s="47">
        <f t="shared" ref="D172" si="742">IF(NOT(SUM(D173)=0),SUM(D173),"нд")</f>
        <v>5.1790000000000003</v>
      </c>
      <c r="E172" s="66">
        <f t="shared" ref="E172" si="743">IF(NOT(SUM(E173)=0),SUM(E173),"нд")</f>
        <v>5.0410000000000004</v>
      </c>
      <c r="F172" s="47">
        <f t="shared" ref="F172:I172" si="744">IF(NOT(SUM(F173)=0),SUM(F173),"нд")</f>
        <v>0.49</v>
      </c>
      <c r="G172" s="47">
        <f t="shared" si="744"/>
        <v>4.5510000000000002</v>
      </c>
      <c r="H172" s="47" t="str">
        <f t="shared" si="744"/>
        <v>нд</v>
      </c>
      <c r="I172" s="47" t="str">
        <f t="shared" si="744"/>
        <v>нд</v>
      </c>
      <c r="J172" s="47" t="str">
        <f t="shared" ref="J172:AD172" si="745">IF(NOT(SUM(J173)=0),SUM(J173),"нд")</f>
        <v>нд</v>
      </c>
      <c r="K172" s="47" t="str">
        <f t="shared" si="745"/>
        <v>нд</v>
      </c>
      <c r="L172" s="47" t="str">
        <f t="shared" si="745"/>
        <v>нд</v>
      </c>
      <c r="M172" s="47" t="str">
        <f t="shared" si="745"/>
        <v>нд</v>
      </c>
      <c r="N172" s="47" t="str">
        <f t="shared" si="745"/>
        <v>нд</v>
      </c>
      <c r="O172" s="47" t="str">
        <f t="shared" si="745"/>
        <v>нд</v>
      </c>
      <c r="P172" s="47" t="str">
        <f t="shared" si="745"/>
        <v>нд</v>
      </c>
      <c r="Q172" s="47" t="str">
        <f t="shared" si="745"/>
        <v>нд</v>
      </c>
      <c r="R172" s="47" t="str">
        <f t="shared" si="745"/>
        <v>нд</v>
      </c>
      <c r="S172" s="47" t="str">
        <f t="shared" si="745"/>
        <v>нд</v>
      </c>
      <c r="T172" s="47" t="str">
        <f t="shared" si="745"/>
        <v>нд</v>
      </c>
      <c r="U172" s="47" t="str">
        <f t="shared" si="745"/>
        <v>нд</v>
      </c>
      <c r="V172" s="47" t="str">
        <f t="shared" si="745"/>
        <v>нд</v>
      </c>
      <c r="W172" s="47" t="str">
        <f t="shared" si="745"/>
        <v>нд</v>
      </c>
      <c r="X172" s="47" t="str">
        <f t="shared" si="745"/>
        <v>нд</v>
      </c>
      <c r="Y172" s="47">
        <f t="shared" si="745"/>
        <v>5.0410000000000004</v>
      </c>
      <c r="Z172" s="47">
        <f t="shared" ref="Z172:AC172" si="746">IF(NOT(SUM(Z173)=0),SUM(Z173),"нд")</f>
        <v>0.49</v>
      </c>
      <c r="AA172" s="47">
        <f t="shared" si="746"/>
        <v>4.5510000000000002</v>
      </c>
      <c r="AB172" s="47" t="str">
        <f t="shared" si="746"/>
        <v>нд</v>
      </c>
      <c r="AC172" s="67" t="str">
        <f t="shared" si="746"/>
        <v>нд</v>
      </c>
      <c r="AD172" s="143">
        <f t="shared" si="745"/>
        <v>4.3159999999999998</v>
      </c>
      <c r="AE172" s="66">
        <f t="shared" ref="AE172:AI172" si="747">IF(NOT(SUM(AE173)=0),SUM(AE173),"нд")</f>
        <v>4.2010000000000005</v>
      </c>
      <c r="AF172" s="47">
        <f t="shared" si="747"/>
        <v>0.40799999999999997</v>
      </c>
      <c r="AG172" s="47">
        <f t="shared" si="747"/>
        <v>3.7930000000000001</v>
      </c>
      <c r="AH172" s="47" t="str">
        <f t="shared" si="747"/>
        <v>нд</v>
      </c>
      <c r="AI172" s="47" t="str">
        <f t="shared" si="747"/>
        <v>нд</v>
      </c>
      <c r="AJ172" s="47" t="str">
        <f t="shared" ref="AJ172:AY172" si="748">IF(NOT(SUM(AJ173)=0),SUM(AJ173),"нд")</f>
        <v>нд</v>
      </c>
      <c r="AK172" s="47" t="str">
        <f t="shared" si="748"/>
        <v>нд</v>
      </c>
      <c r="AL172" s="47" t="str">
        <f t="shared" si="748"/>
        <v>нд</v>
      </c>
      <c r="AM172" s="47" t="str">
        <f t="shared" si="748"/>
        <v>нд</v>
      </c>
      <c r="AN172" s="47" t="str">
        <f t="shared" si="748"/>
        <v>нд</v>
      </c>
      <c r="AO172" s="47" t="str">
        <f t="shared" si="748"/>
        <v>нд</v>
      </c>
      <c r="AP172" s="47" t="str">
        <f t="shared" si="748"/>
        <v>нд</v>
      </c>
      <c r="AQ172" s="47" t="str">
        <f t="shared" si="748"/>
        <v>нд</v>
      </c>
      <c r="AR172" s="47" t="str">
        <f t="shared" si="748"/>
        <v>нд</v>
      </c>
      <c r="AS172" s="47" t="str">
        <f t="shared" si="748"/>
        <v>нд</v>
      </c>
      <c r="AT172" s="47" t="str">
        <f t="shared" si="748"/>
        <v>нд</v>
      </c>
      <c r="AU172" s="47" t="str">
        <f t="shared" si="748"/>
        <v>нд</v>
      </c>
      <c r="AV172" s="47" t="str">
        <f t="shared" si="748"/>
        <v>нд</v>
      </c>
      <c r="AW172" s="47" t="str">
        <f t="shared" si="748"/>
        <v>нд</v>
      </c>
      <c r="AX172" s="47" t="str">
        <f t="shared" si="748"/>
        <v>нд</v>
      </c>
      <c r="AY172" s="47">
        <f t="shared" si="748"/>
        <v>4.2010000000000005</v>
      </c>
      <c r="AZ172" s="47">
        <f t="shared" ref="AZ172:BC172" si="749">IF(NOT(SUM(AZ173)=0),SUM(AZ173),"нд")</f>
        <v>0.40799999999999997</v>
      </c>
      <c r="BA172" s="47">
        <f t="shared" si="749"/>
        <v>3.7930000000000001</v>
      </c>
      <c r="BB172" s="47" t="str">
        <f t="shared" si="749"/>
        <v>нд</v>
      </c>
      <c r="BC172" s="67" t="str">
        <f t="shared" si="749"/>
        <v>нд</v>
      </c>
    </row>
    <row r="173" spans="1:55" ht="94.5">
      <c r="A173" s="123" t="s">
        <v>505</v>
      </c>
      <c r="B173" s="41" t="s">
        <v>506</v>
      </c>
      <c r="C173" s="107" t="s">
        <v>507</v>
      </c>
      <c r="D173" s="149">
        <v>5.1790000000000003</v>
      </c>
      <c r="E173" s="76">
        <f t="shared" ref="E173" si="750">IF(NOT(SUM(F173,G173,H173,I173)=0),SUM(F173,G173,H173,I173),"нд")</f>
        <v>5.0410000000000004</v>
      </c>
      <c r="F173" s="56">
        <f t="shared" ref="F173:I173" si="751">IF(NOT(SUM(K173,P173,U173,Z173)=0),SUM(K173,P173,U173,Z173),"нд")</f>
        <v>0.49</v>
      </c>
      <c r="G173" s="56">
        <f t="shared" si="751"/>
        <v>4.5510000000000002</v>
      </c>
      <c r="H173" s="56" t="str">
        <f t="shared" si="751"/>
        <v>нд</v>
      </c>
      <c r="I173" s="56" t="str">
        <f t="shared" si="751"/>
        <v>нд</v>
      </c>
      <c r="J173" s="37" t="str">
        <f t="shared" ref="J173" si="752">IF(NOT(SUM(K173,L173,M173,N173)=0),SUM(K173,L173,M173,N173),"нд")</f>
        <v>нд</v>
      </c>
      <c r="K173" s="51" t="s">
        <v>197</v>
      </c>
      <c r="L173" s="51" t="s">
        <v>197</v>
      </c>
      <c r="M173" s="51" t="s">
        <v>197</v>
      </c>
      <c r="N173" s="51" t="s">
        <v>197</v>
      </c>
      <c r="O173" s="37" t="str">
        <f t="shared" ref="O173" si="753">IF(NOT(SUM(P173,Q173,R173,S173)=0),SUM(P173,Q173,R173,S173),"нд")</f>
        <v>нд</v>
      </c>
      <c r="P173" s="51" t="s">
        <v>197</v>
      </c>
      <c r="Q173" s="51" t="s">
        <v>197</v>
      </c>
      <c r="R173" s="51" t="s">
        <v>197</v>
      </c>
      <c r="S173" s="51" t="s">
        <v>197</v>
      </c>
      <c r="T173" s="37" t="str">
        <f t="shared" ref="T173" si="754">IF(NOT(SUM(U173,V173,W173,X173)=0),SUM(U173,V173,W173,X173),"нд")</f>
        <v>нд</v>
      </c>
      <c r="U173" s="51" t="s">
        <v>197</v>
      </c>
      <c r="V173" s="51" t="s">
        <v>197</v>
      </c>
      <c r="W173" s="51" t="s">
        <v>197</v>
      </c>
      <c r="X173" s="51" t="s">
        <v>197</v>
      </c>
      <c r="Y173" s="151">
        <f t="shared" ref="Y173" si="755">IF(NOT(SUM(Z173,AA173,AB173,AC173)=0),SUM(Z173,AA173,AB173,AC173),"нд")</f>
        <v>5.0410000000000004</v>
      </c>
      <c r="Z173" s="143">
        <v>0.49</v>
      </c>
      <c r="AA173" s="143">
        <v>4.5510000000000002</v>
      </c>
      <c r="AB173" s="143" t="s">
        <v>197</v>
      </c>
      <c r="AC173" s="158" t="s">
        <v>197</v>
      </c>
      <c r="AD173" s="143">
        <v>4.3159999999999998</v>
      </c>
      <c r="AE173" s="76">
        <f t="shared" ref="AE173" si="756">IF(NOT(SUM(AF173,AG173,AH173,AI173)=0),SUM(AF173,AG173,AH173,AI173),"нд")</f>
        <v>4.2010000000000005</v>
      </c>
      <c r="AF173" s="56">
        <f t="shared" ref="AF173" si="757">IF(NOT(SUM(AK173,AP173,AU173,AZ173)=0),SUM(AK173,AP173,AU173,AZ173),"нд")</f>
        <v>0.40799999999999997</v>
      </c>
      <c r="AG173" s="56">
        <f t="shared" ref="AG173" si="758">IF(NOT(SUM(AL173,AQ173,AV173,BA173)=0),SUM(AL173,AQ173,AV173,BA173),"нд")</f>
        <v>3.7930000000000001</v>
      </c>
      <c r="AH173" s="56" t="str">
        <f t="shared" ref="AH173" si="759">IF(NOT(SUM(AM173,AR173,AW173,BB173)=0),SUM(AM173,AR173,AW173,BB173),"нд")</f>
        <v>нд</v>
      </c>
      <c r="AI173" s="56" t="str">
        <f t="shared" ref="AI173" si="760">IF(NOT(SUM(AN173,AS173,AX173,BC173)=0),SUM(AN173,AS173,AX173,BC173),"нд")</f>
        <v>нд</v>
      </c>
      <c r="AJ173" s="37" t="str">
        <f t="shared" ref="AJ173" si="761">IF(NOT(SUM(AK173,AL173,AM173,AN173)=0),SUM(AK173,AL173,AM173,AN173),"нд")</f>
        <v>нд</v>
      </c>
      <c r="AK173" s="51" t="s">
        <v>197</v>
      </c>
      <c r="AL173" s="51" t="s">
        <v>197</v>
      </c>
      <c r="AM173" s="51" t="s">
        <v>197</v>
      </c>
      <c r="AN173" s="51" t="s">
        <v>197</v>
      </c>
      <c r="AO173" s="37" t="str">
        <f t="shared" ref="AO173" si="762">IF(NOT(SUM(AP173,AQ173,AR173,AS173)=0),SUM(AP173,AQ173,AR173,AS173),"нд")</f>
        <v>нд</v>
      </c>
      <c r="AP173" s="51" t="s">
        <v>197</v>
      </c>
      <c r="AQ173" s="51" t="s">
        <v>197</v>
      </c>
      <c r="AR173" s="51" t="s">
        <v>197</v>
      </c>
      <c r="AS173" s="51" t="s">
        <v>197</v>
      </c>
      <c r="AT173" s="37" t="str">
        <f t="shared" ref="AT173" si="763">IF(NOT(SUM(AU173,AV173,AW173,AX173)=0),SUM(AU173,AV173,AW173,AX173),"нд")</f>
        <v>нд</v>
      </c>
      <c r="AU173" s="51" t="s">
        <v>197</v>
      </c>
      <c r="AV173" s="51" t="s">
        <v>197</v>
      </c>
      <c r="AW173" s="51" t="s">
        <v>197</v>
      </c>
      <c r="AX173" s="51" t="s">
        <v>197</v>
      </c>
      <c r="AY173" s="151">
        <f t="shared" ref="AY173" si="764">IF(NOT(SUM(AZ173,BA173,BB173,BC173)=0),SUM(AZ173,BA173,BB173,BC173),"нд")</f>
        <v>4.2010000000000005</v>
      </c>
      <c r="AZ173" s="143">
        <v>0.40799999999999997</v>
      </c>
      <c r="BA173" s="143">
        <v>3.7930000000000001</v>
      </c>
      <c r="BB173" s="143" t="s">
        <v>197</v>
      </c>
      <c r="BC173" s="158" t="s">
        <v>197</v>
      </c>
    </row>
    <row r="174" spans="1:55" ht="63">
      <c r="A174" s="118" t="s">
        <v>379</v>
      </c>
      <c r="B174" s="12" t="s">
        <v>380</v>
      </c>
      <c r="C174" s="93" t="s">
        <v>73</v>
      </c>
      <c r="D174" s="48" t="str">
        <f t="shared" ref="D174" si="765">IF(NOT(SUM(D175,D177)=0),SUM(D175,D177),"нд")</f>
        <v>нд</v>
      </c>
      <c r="E174" s="70" t="str">
        <f t="shared" ref="E174" si="766">IF(NOT(SUM(E175,E177)=0),SUM(E175,E177),"нд")</f>
        <v>нд</v>
      </c>
      <c r="F174" s="48" t="str">
        <f t="shared" ref="F174:G174" si="767">IF(NOT(SUM(F175,F177)=0),SUM(F175,F177),"нд")</f>
        <v>нд</v>
      </c>
      <c r="G174" s="48" t="str">
        <f t="shared" si="767"/>
        <v>нд</v>
      </c>
      <c r="H174" s="48" t="str">
        <f t="shared" ref="H174:I174" si="768">IF(NOT(SUM(H175,H177)=0),SUM(H175,H177),"нд")</f>
        <v>нд</v>
      </c>
      <c r="I174" s="48" t="str">
        <f t="shared" si="768"/>
        <v>нд</v>
      </c>
      <c r="J174" s="48" t="str">
        <f t="shared" ref="J174" si="769">IF(NOT(SUM(J175,J177)=0),SUM(J175,J177),"нд")</f>
        <v>нд</v>
      </c>
      <c r="K174" s="48" t="str">
        <f t="shared" ref="K174:O174" si="770">IF(NOT(SUM(K175,K177)=0),SUM(K175,K177),"нд")</f>
        <v>нд</v>
      </c>
      <c r="L174" s="48" t="str">
        <f t="shared" si="770"/>
        <v>нд</v>
      </c>
      <c r="M174" s="48" t="str">
        <f t="shared" si="770"/>
        <v>нд</v>
      </c>
      <c r="N174" s="48" t="str">
        <f t="shared" si="770"/>
        <v>нд</v>
      </c>
      <c r="O174" s="48" t="str">
        <f t="shared" si="770"/>
        <v>нд</v>
      </c>
      <c r="P174" s="48" t="str">
        <f t="shared" ref="P174:AD174" si="771">IF(NOT(SUM(P175,P177)=0),SUM(P175,P177),"нд")</f>
        <v>нд</v>
      </c>
      <c r="Q174" s="48" t="str">
        <f t="shared" si="771"/>
        <v>нд</v>
      </c>
      <c r="R174" s="48" t="str">
        <f t="shared" si="771"/>
        <v>нд</v>
      </c>
      <c r="S174" s="48" t="str">
        <f t="shared" si="771"/>
        <v>нд</v>
      </c>
      <c r="T174" s="48" t="str">
        <f t="shared" si="771"/>
        <v>нд</v>
      </c>
      <c r="U174" s="48" t="str">
        <f t="shared" si="771"/>
        <v>нд</v>
      </c>
      <c r="V174" s="48" t="str">
        <f t="shared" si="771"/>
        <v>нд</v>
      </c>
      <c r="W174" s="48" t="str">
        <f t="shared" si="771"/>
        <v>нд</v>
      </c>
      <c r="X174" s="48" t="str">
        <f t="shared" si="771"/>
        <v>нд</v>
      </c>
      <c r="Y174" s="48" t="str">
        <f t="shared" si="771"/>
        <v>нд</v>
      </c>
      <c r="Z174" s="48" t="str">
        <f t="shared" si="771"/>
        <v>нд</v>
      </c>
      <c r="AA174" s="48" t="str">
        <f t="shared" si="771"/>
        <v>нд</v>
      </c>
      <c r="AB174" s="48" t="str">
        <f t="shared" si="771"/>
        <v>нд</v>
      </c>
      <c r="AC174" s="71" t="str">
        <f t="shared" si="771"/>
        <v>нд</v>
      </c>
      <c r="AD174" s="48" t="str">
        <f t="shared" si="771"/>
        <v>нд</v>
      </c>
      <c r="AE174" s="70" t="str">
        <f t="shared" ref="AE174:AI174" si="772">IF(NOT(SUM(AE175,AE177)=0),SUM(AE175,AE177),"нд")</f>
        <v>нд</v>
      </c>
      <c r="AF174" s="48" t="str">
        <f t="shared" si="772"/>
        <v>нд</v>
      </c>
      <c r="AG174" s="48" t="str">
        <f t="shared" si="772"/>
        <v>нд</v>
      </c>
      <c r="AH174" s="48" t="str">
        <f t="shared" si="772"/>
        <v>нд</v>
      </c>
      <c r="AI174" s="48" t="str">
        <f t="shared" si="772"/>
        <v>нд</v>
      </c>
      <c r="AJ174" s="48" t="str">
        <f t="shared" ref="AJ174:BC174" si="773">IF(NOT(SUM(AJ175,AJ177)=0),SUM(AJ175,AJ177),"нд")</f>
        <v>нд</v>
      </c>
      <c r="AK174" s="48" t="str">
        <f t="shared" si="773"/>
        <v>нд</v>
      </c>
      <c r="AL174" s="48" t="str">
        <f t="shared" si="773"/>
        <v>нд</v>
      </c>
      <c r="AM174" s="48" t="str">
        <f t="shared" si="773"/>
        <v>нд</v>
      </c>
      <c r="AN174" s="48" t="str">
        <f t="shared" si="773"/>
        <v>нд</v>
      </c>
      <c r="AO174" s="48" t="str">
        <f t="shared" si="773"/>
        <v>нд</v>
      </c>
      <c r="AP174" s="48" t="str">
        <f t="shared" si="773"/>
        <v>нд</v>
      </c>
      <c r="AQ174" s="48" t="str">
        <f t="shared" si="773"/>
        <v>нд</v>
      </c>
      <c r="AR174" s="48" t="str">
        <f t="shared" si="773"/>
        <v>нд</v>
      </c>
      <c r="AS174" s="48" t="str">
        <f t="shared" si="773"/>
        <v>нд</v>
      </c>
      <c r="AT174" s="48" t="str">
        <f t="shared" si="773"/>
        <v>нд</v>
      </c>
      <c r="AU174" s="48" t="str">
        <f t="shared" si="773"/>
        <v>нд</v>
      </c>
      <c r="AV174" s="48" t="str">
        <f t="shared" si="773"/>
        <v>нд</v>
      </c>
      <c r="AW174" s="48" t="str">
        <f t="shared" si="773"/>
        <v>нд</v>
      </c>
      <c r="AX174" s="48" t="str">
        <f t="shared" si="773"/>
        <v>нд</v>
      </c>
      <c r="AY174" s="48" t="str">
        <f t="shared" si="773"/>
        <v>нд</v>
      </c>
      <c r="AZ174" s="48" t="str">
        <f t="shared" si="773"/>
        <v>нд</v>
      </c>
      <c r="BA174" s="48" t="str">
        <f t="shared" si="773"/>
        <v>нд</v>
      </c>
      <c r="BB174" s="48" t="str">
        <f t="shared" si="773"/>
        <v>нд</v>
      </c>
      <c r="BC174" s="71" t="str">
        <f t="shared" si="773"/>
        <v>нд</v>
      </c>
    </row>
    <row r="175" spans="1:55" ht="63">
      <c r="A175" s="119" t="s">
        <v>381</v>
      </c>
      <c r="B175" s="13" t="s">
        <v>382</v>
      </c>
      <c r="C175" s="94" t="s">
        <v>73</v>
      </c>
      <c r="D175" s="49" t="str">
        <f t="shared" ref="D175" si="774">IF(NOT(SUM(D176)=0),SUM(D176),"нд")</f>
        <v>нд</v>
      </c>
      <c r="E175" s="72" t="str">
        <f t="shared" ref="E175" si="775">IF(NOT(SUM(E176)=0),SUM(E176),"нд")</f>
        <v>нд</v>
      </c>
      <c r="F175" s="49" t="str">
        <f t="shared" ref="F175:I175" si="776">IF(NOT(SUM(F176)=0),SUM(F176),"нд")</f>
        <v>нд</v>
      </c>
      <c r="G175" s="49" t="str">
        <f t="shared" si="776"/>
        <v>нд</v>
      </c>
      <c r="H175" s="49" t="str">
        <f t="shared" si="776"/>
        <v>нд</v>
      </c>
      <c r="I175" s="49" t="str">
        <f t="shared" si="776"/>
        <v>нд</v>
      </c>
      <c r="J175" s="49" t="str">
        <f t="shared" ref="J175:Y175" si="777">IF(NOT(SUM(J176)=0),SUM(J176),"нд")</f>
        <v>нд</v>
      </c>
      <c r="K175" s="49" t="str">
        <f t="shared" si="777"/>
        <v>нд</v>
      </c>
      <c r="L175" s="49" t="str">
        <f t="shared" si="777"/>
        <v>нд</v>
      </c>
      <c r="M175" s="49" t="str">
        <f t="shared" si="777"/>
        <v>нд</v>
      </c>
      <c r="N175" s="49" t="str">
        <f t="shared" si="777"/>
        <v>нд</v>
      </c>
      <c r="O175" s="49" t="str">
        <f t="shared" si="777"/>
        <v>нд</v>
      </c>
      <c r="P175" s="49" t="str">
        <f t="shared" si="777"/>
        <v>нд</v>
      </c>
      <c r="Q175" s="49" t="str">
        <f t="shared" si="777"/>
        <v>нд</v>
      </c>
      <c r="R175" s="49" t="str">
        <f t="shared" si="777"/>
        <v>нд</v>
      </c>
      <c r="S175" s="49" t="str">
        <f t="shared" si="777"/>
        <v>нд</v>
      </c>
      <c r="T175" s="49" t="str">
        <f t="shared" si="777"/>
        <v>нд</v>
      </c>
      <c r="U175" s="49" t="str">
        <f t="shared" si="777"/>
        <v>нд</v>
      </c>
      <c r="V175" s="49" t="str">
        <f t="shared" si="777"/>
        <v>нд</v>
      </c>
      <c r="W175" s="49" t="str">
        <f t="shared" si="777"/>
        <v>нд</v>
      </c>
      <c r="X175" s="49" t="str">
        <f t="shared" si="777"/>
        <v>нд</v>
      </c>
      <c r="Y175" s="49" t="str">
        <f t="shared" si="777"/>
        <v>нд</v>
      </c>
      <c r="Z175" s="49" t="str">
        <f t="shared" ref="Z175:AC175" si="778">IF(NOT(SUM(Z176)=0),SUM(Z176),"нд")</f>
        <v>нд</v>
      </c>
      <c r="AA175" s="49" t="str">
        <f t="shared" si="778"/>
        <v>нд</v>
      </c>
      <c r="AB175" s="49" t="str">
        <f t="shared" si="778"/>
        <v>нд</v>
      </c>
      <c r="AC175" s="73" t="str">
        <f t="shared" si="778"/>
        <v>нд</v>
      </c>
      <c r="AD175" s="49" t="str">
        <f t="shared" ref="AD175" si="779">IF(NOT(SUM(AD176)=0),SUM(AD176),"нд")</f>
        <v>нд</v>
      </c>
      <c r="AE175" s="72" t="str">
        <f t="shared" ref="AE175:AI175" si="780">IF(NOT(SUM(AE176)=0),SUM(AE176),"нд")</f>
        <v>нд</v>
      </c>
      <c r="AF175" s="49" t="str">
        <f t="shared" si="780"/>
        <v>нд</v>
      </c>
      <c r="AG175" s="49" t="str">
        <f t="shared" si="780"/>
        <v>нд</v>
      </c>
      <c r="AH175" s="49" t="str">
        <f t="shared" si="780"/>
        <v>нд</v>
      </c>
      <c r="AI175" s="49" t="str">
        <f t="shared" si="780"/>
        <v>нд</v>
      </c>
      <c r="AJ175" s="49" t="str">
        <f t="shared" ref="AJ175:AY175" si="781">IF(NOT(SUM(AJ176)=0),SUM(AJ176),"нд")</f>
        <v>нд</v>
      </c>
      <c r="AK175" s="49" t="str">
        <f t="shared" si="781"/>
        <v>нд</v>
      </c>
      <c r="AL175" s="49" t="str">
        <f t="shared" si="781"/>
        <v>нд</v>
      </c>
      <c r="AM175" s="49" t="str">
        <f t="shared" si="781"/>
        <v>нд</v>
      </c>
      <c r="AN175" s="49" t="str">
        <f t="shared" si="781"/>
        <v>нд</v>
      </c>
      <c r="AO175" s="49" t="str">
        <f t="shared" si="781"/>
        <v>нд</v>
      </c>
      <c r="AP175" s="49" t="str">
        <f t="shared" si="781"/>
        <v>нд</v>
      </c>
      <c r="AQ175" s="49" t="str">
        <f t="shared" si="781"/>
        <v>нд</v>
      </c>
      <c r="AR175" s="49" t="str">
        <f t="shared" si="781"/>
        <v>нд</v>
      </c>
      <c r="AS175" s="49" t="str">
        <f t="shared" si="781"/>
        <v>нд</v>
      </c>
      <c r="AT175" s="49" t="str">
        <f t="shared" si="781"/>
        <v>нд</v>
      </c>
      <c r="AU175" s="49" t="str">
        <f t="shared" si="781"/>
        <v>нд</v>
      </c>
      <c r="AV175" s="49" t="str">
        <f t="shared" si="781"/>
        <v>нд</v>
      </c>
      <c r="AW175" s="49" t="str">
        <f t="shared" si="781"/>
        <v>нд</v>
      </c>
      <c r="AX175" s="49" t="str">
        <f t="shared" si="781"/>
        <v>нд</v>
      </c>
      <c r="AY175" s="49" t="str">
        <f t="shared" si="781"/>
        <v>нд</v>
      </c>
      <c r="AZ175" s="49" t="str">
        <f t="shared" ref="AZ175:BC175" si="782">IF(NOT(SUM(AZ176)=0),SUM(AZ176),"нд")</f>
        <v>нд</v>
      </c>
      <c r="BA175" s="49" t="str">
        <f t="shared" si="782"/>
        <v>нд</v>
      </c>
      <c r="BB175" s="49" t="str">
        <f t="shared" si="782"/>
        <v>нд</v>
      </c>
      <c r="BC175" s="73" t="str">
        <f t="shared" si="782"/>
        <v>нд</v>
      </c>
    </row>
    <row r="176" spans="1:55">
      <c r="A176" s="117" t="s">
        <v>197</v>
      </c>
      <c r="B176" s="10" t="s">
        <v>197</v>
      </c>
      <c r="C176" s="97" t="s">
        <v>197</v>
      </c>
      <c r="D176" s="140" t="s">
        <v>197</v>
      </c>
      <c r="E176" s="76" t="str">
        <f t="shared" ref="E176" si="783">IF(NOT(SUM(F176,G176,H176,I176)=0),SUM(F176,G176,H176,I176),"нд")</f>
        <v>нд</v>
      </c>
      <c r="F176" s="56" t="str">
        <f t="shared" ref="F176:I176" si="784">IF(NOT(SUM(K176,P176,U176,Z176)=0),SUM(K176,P176,U176,Z176),"нд")</f>
        <v>нд</v>
      </c>
      <c r="G176" s="56" t="str">
        <f t="shared" si="784"/>
        <v>нд</v>
      </c>
      <c r="H176" s="56" t="str">
        <f t="shared" si="784"/>
        <v>нд</v>
      </c>
      <c r="I176" s="56" t="str">
        <f t="shared" si="784"/>
        <v>нд</v>
      </c>
      <c r="J176" s="37" t="str">
        <f t="shared" ref="J176" si="785">IF(NOT(SUM(K176,L176,M176,N176)=0),SUM(K176,L176,M176,N176),"нд")</f>
        <v>нд</v>
      </c>
      <c r="K176" s="51" t="s">
        <v>197</v>
      </c>
      <c r="L176" s="51" t="s">
        <v>197</v>
      </c>
      <c r="M176" s="51" t="s">
        <v>197</v>
      </c>
      <c r="N176" s="51" t="s">
        <v>197</v>
      </c>
      <c r="O176" s="37" t="str">
        <f t="shared" ref="O176" si="786">IF(NOT(SUM(P176,Q176,R176,S176)=0),SUM(P176,Q176,R176,S176),"нд")</f>
        <v>нд</v>
      </c>
      <c r="P176" s="51" t="s">
        <v>197</v>
      </c>
      <c r="Q176" s="51" t="s">
        <v>197</v>
      </c>
      <c r="R176" s="51" t="s">
        <v>197</v>
      </c>
      <c r="S176" s="51" t="s">
        <v>197</v>
      </c>
      <c r="T176" s="37" t="str">
        <f t="shared" ref="T176" si="787">IF(NOT(SUM(U176,V176,W176,X176)=0),SUM(U176,V176,W176,X176),"нд")</f>
        <v>нд</v>
      </c>
      <c r="U176" s="51" t="s">
        <v>197</v>
      </c>
      <c r="V176" s="51" t="s">
        <v>197</v>
      </c>
      <c r="W176" s="51" t="s">
        <v>197</v>
      </c>
      <c r="X176" s="51" t="s">
        <v>197</v>
      </c>
      <c r="Y176" s="37" t="str">
        <f t="shared" ref="Y176" si="788">IF(NOT(SUM(Z176,AA176,AB176,AC176)=0),SUM(Z176,AA176,AB176,AC176),"нд")</f>
        <v>нд</v>
      </c>
      <c r="Z176" s="51" t="s">
        <v>197</v>
      </c>
      <c r="AA176" s="51" t="s">
        <v>197</v>
      </c>
      <c r="AB176" s="51" t="s">
        <v>197</v>
      </c>
      <c r="AC176" s="77" t="s">
        <v>197</v>
      </c>
      <c r="AD176" s="140" t="s">
        <v>197</v>
      </c>
      <c r="AE176" s="76" t="str">
        <f t="shared" ref="AE176" si="789">IF(NOT(SUM(AF176,AG176,AH176,AI176)=0),SUM(AF176,AG176,AH176,AI176),"нд")</f>
        <v>нд</v>
      </c>
      <c r="AF176" s="56" t="str">
        <f t="shared" ref="AF176" si="790">IF(NOT(SUM(AK176,AP176,AU176,AZ176)=0),SUM(AK176,AP176,AU176,AZ176),"нд")</f>
        <v>нд</v>
      </c>
      <c r="AG176" s="56" t="str">
        <f t="shared" ref="AG176" si="791">IF(NOT(SUM(AL176,AQ176,AV176,BA176)=0),SUM(AL176,AQ176,AV176,BA176),"нд")</f>
        <v>нд</v>
      </c>
      <c r="AH176" s="56" t="str">
        <f t="shared" ref="AH176" si="792">IF(NOT(SUM(AM176,AR176,AW176,BB176)=0),SUM(AM176,AR176,AW176,BB176),"нд")</f>
        <v>нд</v>
      </c>
      <c r="AI176" s="56" t="str">
        <f t="shared" ref="AI176" si="793">IF(NOT(SUM(AN176,AS176,AX176,BC176)=0),SUM(AN176,AS176,AX176,BC176),"нд")</f>
        <v>нд</v>
      </c>
      <c r="AJ176" s="37" t="str">
        <f t="shared" ref="AJ176" si="794">IF(NOT(SUM(AK176,AL176,AM176,AN176)=0),SUM(AK176,AL176,AM176,AN176),"нд")</f>
        <v>нд</v>
      </c>
      <c r="AK176" s="51" t="s">
        <v>197</v>
      </c>
      <c r="AL176" s="51" t="s">
        <v>197</v>
      </c>
      <c r="AM176" s="51" t="s">
        <v>197</v>
      </c>
      <c r="AN176" s="51" t="s">
        <v>197</v>
      </c>
      <c r="AO176" s="37" t="str">
        <f t="shared" ref="AO176" si="795">IF(NOT(SUM(AP176,AQ176,AR176,AS176)=0),SUM(AP176,AQ176,AR176,AS176),"нд")</f>
        <v>нд</v>
      </c>
      <c r="AP176" s="51" t="s">
        <v>197</v>
      </c>
      <c r="AQ176" s="51" t="s">
        <v>197</v>
      </c>
      <c r="AR176" s="51" t="s">
        <v>197</v>
      </c>
      <c r="AS176" s="51" t="s">
        <v>197</v>
      </c>
      <c r="AT176" s="37" t="str">
        <f t="shared" ref="AT176" si="796">IF(NOT(SUM(AU176,AV176,AW176,AX176)=0),SUM(AU176,AV176,AW176,AX176),"нд")</f>
        <v>нд</v>
      </c>
      <c r="AU176" s="51" t="s">
        <v>197</v>
      </c>
      <c r="AV176" s="51" t="s">
        <v>197</v>
      </c>
      <c r="AW176" s="51" t="s">
        <v>197</v>
      </c>
      <c r="AX176" s="51" t="s">
        <v>197</v>
      </c>
      <c r="AY176" s="37" t="str">
        <f t="shared" ref="AY176" si="797">IF(NOT(SUM(AZ176,BA176,BB176,BC176)=0),SUM(AZ176,BA176,BB176,BC176),"нд")</f>
        <v>нд</v>
      </c>
      <c r="AZ176" s="51" t="s">
        <v>197</v>
      </c>
      <c r="BA176" s="51" t="s">
        <v>197</v>
      </c>
      <c r="BB176" s="51" t="s">
        <v>197</v>
      </c>
      <c r="BC176" s="77" t="s">
        <v>197</v>
      </c>
    </row>
    <row r="177" spans="1:55" ht="47.25">
      <c r="A177" s="119" t="s">
        <v>383</v>
      </c>
      <c r="B177" s="13" t="s">
        <v>384</v>
      </c>
      <c r="C177" s="94" t="s">
        <v>73</v>
      </c>
      <c r="D177" s="49" t="str">
        <f t="shared" ref="D177" si="798">IF(NOT(SUM(D178)=0),SUM(D178),"нд")</f>
        <v>нд</v>
      </c>
      <c r="E177" s="72" t="str">
        <f t="shared" ref="E177" si="799">IF(NOT(SUM(E178)=0),SUM(E178),"нд")</f>
        <v>нд</v>
      </c>
      <c r="F177" s="49" t="str">
        <f t="shared" ref="F177:I177" si="800">IF(NOT(SUM(F178)=0),SUM(F178),"нд")</f>
        <v>нд</v>
      </c>
      <c r="G177" s="49" t="str">
        <f t="shared" si="800"/>
        <v>нд</v>
      </c>
      <c r="H177" s="49" t="str">
        <f t="shared" si="800"/>
        <v>нд</v>
      </c>
      <c r="I177" s="49" t="str">
        <f t="shared" si="800"/>
        <v>нд</v>
      </c>
      <c r="J177" s="49" t="str">
        <f t="shared" ref="J177:AC177" si="801">IF(NOT(SUM(J178)=0),SUM(J178),"нд")</f>
        <v>нд</v>
      </c>
      <c r="K177" s="49" t="str">
        <f t="shared" si="801"/>
        <v>нд</v>
      </c>
      <c r="L177" s="49" t="str">
        <f t="shared" si="801"/>
        <v>нд</v>
      </c>
      <c r="M177" s="49" t="str">
        <f t="shared" si="801"/>
        <v>нд</v>
      </c>
      <c r="N177" s="49" t="str">
        <f t="shared" si="801"/>
        <v>нд</v>
      </c>
      <c r="O177" s="49" t="str">
        <f t="shared" si="801"/>
        <v>нд</v>
      </c>
      <c r="P177" s="49" t="str">
        <f t="shared" si="801"/>
        <v>нд</v>
      </c>
      <c r="Q177" s="49" t="str">
        <f t="shared" si="801"/>
        <v>нд</v>
      </c>
      <c r="R177" s="49" t="str">
        <f t="shared" si="801"/>
        <v>нд</v>
      </c>
      <c r="S177" s="49" t="str">
        <f t="shared" si="801"/>
        <v>нд</v>
      </c>
      <c r="T177" s="49" t="str">
        <f t="shared" si="801"/>
        <v>нд</v>
      </c>
      <c r="U177" s="49" t="str">
        <f t="shared" si="801"/>
        <v>нд</v>
      </c>
      <c r="V177" s="49" t="str">
        <f t="shared" si="801"/>
        <v>нд</v>
      </c>
      <c r="W177" s="49" t="str">
        <f t="shared" si="801"/>
        <v>нд</v>
      </c>
      <c r="X177" s="49" t="str">
        <f t="shared" si="801"/>
        <v>нд</v>
      </c>
      <c r="Y177" s="49" t="str">
        <f t="shared" si="801"/>
        <v>нд</v>
      </c>
      <c r="Z177" s="49" t="str">
        <f t="shared" si="801"/>
        <v>нд</v>
      </c>
      <c r="AA177" s="49" t="str">
        <f t="shared" si="801"/>
        <v>нд</v>
      </c>
      <c r="AB177" s="49" t="str">
        <f t="shared" si="801"/>
        <v>нд</v>
      </c>
      <c r="AC177" s="73" t="str">
        <f t="shared" si="801"/>
        <v>нд</v>
      </c>
      <c r="AD177" s="49" t="str">
        <f t="shared" ref="AD177" si="802">IF(NOT(SUM(AD178)=0),SUM(AD178),"нд")</f>
        <v>нд</v>
      </c>
      <c r="AE177" s="72" t="str">
        <f t="shared" ref="AE177:AI177" si="803">IF(NOT(SUM(AE178)=0),SUM(AE178),"нд")</f>
        <v>нд</v>
      </c>
      <c r="AF177" s="49" t="str">
        <f t="shared" si="803"/>
        <v>нд</v>
      </c>
      <c r="AG177" s="49" t="str">
        <f t="shared" si="803"/>
        <v>нд</v>
      </c>
      <c r="AH177" s="49" t="str">
        <f t="shared" si="803"/>
        <v>нд</v>
      </c>
      <c r="AI177" s="49" t="str">
        <f t="shared" si="803"/>
        <v>нд</v>
      </c>
      <c r="AJ177" s="49" t="str">
        <f t="shared" ref="AJ177:BC177" si="804">IF(NOT(SUM(AJ178)=0),SUM(AJ178),"нд")</f>
        <v>нд</v>
      </c>
      <c r="AK177" s="49" t="str">
        <f t="shared" si="804"/>
        <v>нд</v>
      </c>
      <c r="AL177" s="49" t="str">
        <f t="shared" si="804"/>
        <v>нд</v>
      </c>
      <c r="AM177" s="49" t="str">
        <f t="shared" si="804"/>
        <v>нд</v>
      </c>
      <c r="AN177" s="49" t="str">
        <f t="shared" si="804"/>
        <v>нд</v>
      </c>
      <c r="AO177" s="49" t="str">
        <f t="shared" si="804"/>
        <v>нд</v>
      </c>
      <c r="AP177" s="49" t="str">
        <f t="shared" si="804"/>
        <v>нд</v>
      </c>
      <c r="AQ177" s="49" t="str">
        <f t="shared" si="804"/>
        <v>нд</v>
      </c>
      <c r="AR177" s="49" t="str">
        <f t="shared" si="804"/>
        <v>нд</v>
      </c>
      <c r="AS177" s="49" t="str">
        <f t="shared" si="804"/>
        <v>нд</v>
      </c>
      <c r="AT177" s="49" t="str">
        <f t="shared" si="804"/>
        <v>нд</v>
      </c>
      <c r="AU177" s="49" t="str">
        <f t="shared" si="804"/>
        <v>нд</v>
      </c>
      <c r="AV177" s="49" t="str">
        <f t="shared" si="804"/>
        <v>нд</v>
      </c>
      <c r="AW177" s="49" t="str">
        <f t="shared" si="804"/>
        <v>нд</v>
      </c>
      <c r="AX177" s="49" t="str">
        <f t="shared" si="804"/>
        <v>нд</v>
      </c>
      <c r="AY177" s="49" t="str">
        <f t="shared" si="804"/>
        <v>нд</v>
      </c>
      <c r="AZ177" s="49" t="str">
        <f t="shared" si="804"/>
        <v>нд</v>
      </c>
      <c r="BA177" s="49" t="str">
        <f t="shared" si="804"/>
        <v>нд</v>
      </c>
      <c r="BB177" s="49" t="str">
        <f t="shared" si="804"/>
        <v>нд</v>
      </c>
      <c r="BC177" s="73" t="str">
        <f t="shared" si="804"/>
        <v>нд</v>
      </c>
    </row>
    <row r="178" spans="1:55">
      <c r="A178" s="117" t="s">
        <v>197</v>
      </c>
      <c r="B178" s="10" t="s">
        <v>197</v>
      </c>
      <c r="C178" s="97" t="s">
        <v>197</v>
      </c>
      <c r="D178" s="140" t="s">
        <v>197</v>
      </c>
      <c r="E178" s="76" t="str">
        <f t="shared" ref="E178" si="805">IF(NOT(SUM(F178,G178,H178,I178)=0),SUM(F178,G178,H178,I178),"нд")</f>
        <v>нд</v>
      </c>
      <c r="F178" s="56" t="str">
        <f t="shared" ref="F178:I178" si="806">IF(NOT(SUM(K178,P178,U178,Z178)=0),SUM(K178,P178,U178,Z178),"нд")</f>
        <v>нд</v>
      </c>
      <c r="G178" s="56" t="str">
        <f t="shared" si="806"/>
        <v>нд</v>
      </c>
      <c r="H178" s="56" t="str">
        <f t="shared" si="806"/>
        <v>нд</v>
      </c>
      <c r="I178" s="56" t="str">
        <f t="shared" si="806"/>
        <v>нд</v>
      </c>
      <c r="J178" s="37" t="str">
        <f t="shared" ref="J178" si="807">IF(NOT(SUM(K178,L178,M178,N178)=0),SUM(K178,L178,M178,N178),"нд")</f>
        <v>нд</v>
      </c>
      <c r="K178" s="51" t="s">
        <v>197</v>
      </c>
      <c r="L178" s="51" t="s">
        <v>197</v>
      </c>
      <c r="M178" s="51" t="s">
        <v>197</v>
      </c>
      <c r="N178" s="51" t="s">
        <v>197</v>
      </c>
      <c r="O178" s="37" t="str">
        <f t="shared" ref="O178" si="808">IF(NOT(SUM(P178,Q178,R178,S178)=0),SUM(P178,Q178,R178,S178),"нд")</f>
        <v>нд</v>
      </c>
      <c r="P178" s="51" t="s">
        <v>197</v>
      </c>
      <c r="Q178" s="51" t="s">
        <v>197</v>
      </c>
      <c r="R178" s="51" t="s">
        <v>197</v>
      </c>
      <c r="S178" s="51" t="s">
        <v>197</v>
      </c>
      <c r="T178" s="37" t="str">
        <f t="shared" ref="T178" si="809">IF(NOT(SUM(U178,V178,W178,X178)=0),SUM(U178,V178,W178,X178),"нд")</f>
        <v>нд</v>
      </c>
      <c r="U178" s="51" t="s">
        <v>197</v>
      </c>
      <c r="V178" s="51" t="s">
        <v>197</v>
      </c>
      <c r="W178" s="51" t="s">
        <v>197</v>
      </c>
      <c r="X178" s="51" t="s">
        <v>197</v>
      </c>
      <c r="Y178" s="37" t="str">
        <f t="shared" ref="Y178" si="810">IF(NOT(SUM(Z178,AA178,AB178,AC178)=0),SUM(Z178,AA178,AB178,AC178),"нд")</f>
        <v>нд</v>
      </c>
      <c r="Z178" s="51" t="s">
        <v>197</v>
      </c>
      <c r="AA178" s="51" t="s">
        <v>197</v>
      </c>
      <c r="AB178" s="51" t="s">
        <v>197</v>
      </c>
      <c r="AC178" s="77" t="s">
        <v>197</v>
      </c>
      <c r="AD178" s="140" t="s">
        <v>197</v>
      </c>
      <c r="AE178" s="76" t="str">
        <f t="shared" ref="AE178" si="811">IF(NOT(SUM(AF178,AG178,AH178,AI178)=0),SUM(AF178,AG178,AH178,AI178),"нд")</f>
        <v>нд</v>
      </c>
      <c r="AF178" s="56" t="str">
        <f t="shared" ref="AF178" si="812">IF(NOT(SUM(AK178,AP178,AU178,AZ178)=0),SUM(AK178,AP178,AU178,AZ178),"нд")</f>
        <v>нд</v>
      </c>
      <c r="AG178" s="56" t="str">
        <f t="shared" ref="AG178" si="813">IF(NOT(SUM(AL178,AQ178,AV178,BA178)=0),SUM(AL178,AQ178,AV178,BA178),"нд")</f>
        <v>нд</v>
      </c>
      <c r="AH178" s="56" t="str">
        <f t="shared" ref="AH178" si="814">IF(NOT(SUM(AM178,AR178,AW178,BB178)=0),SUM(AM178,AR178,AW178,BB178),"нд")</f>
        <v>нд</v>
      </c>
      <c r="AI178" s="56" t="str">
        <f t="shared" ref="AI178" si="815">IF(NOT(SUM(AN178,AS178,AX178,BC178)=0),SUM(AN178,AS178,AX178,BC178),"нд")</f>
        <v>нд</v>
      </c>
      <c r="AJ178" s="37" t="str">
        <f t="shared" ref="AJ178" si="816">IF(NOT(SUM(AK178,AL178,AM178,AN178)=0),SUM(AK178,AL178,AM178,AN178),"нд")</f>
        <v>нд</v>
      </c>
      <c r="AK178" s="51" t="s">
        <v>197</v>
      </c>
      <c r="AL178" s="51" t="s">
        <v>197</v>
      </c>
      <c r="AM178" s="51" t="s">
        <v>197</v>
      </c>
      <c r="AN178" s="51" t="s">
        <v>197</v>
      </c>
      <c r="AO178" s="37" t="str">
        <f t="shared" ref="AO178" si="817">IF(NOT(SUM(AP178,AQ178,AR178,AS178)=0),SUM(AP178,AQ178,AR178,AS178),"нд")</f>
        <v>нд</v>
      </c>
      <c r="AP178" s="51" t="s">
        <v>197</v>
      </c>
      <c r="AQ178" s="51" t="s">
        <v>197</v>
      </c>
      <c r="AR178" s="51" t="s">
        <v>197</v>
      </c>
      <c r="AS178" s="51" t="s">
        <v>197</v>
      </c>
      <c r="AT178" s="37" t="str">
        <f t="shared" ref="AT178" si="818">IF(NOT(SUM(AU178,AV178,AW178,AX178)=0),SUM(AU178,AV178,AW178,AX178),"нд")</f>
        <v>нд</v>
      </c>
      <c r="AU178" s="51" t="s">
        <v>197</v>
      </c>
      <c r="AV178" s="51" t="s">
        <v>197</v>
      </c>
      <c r="AW178" s="51" t="s">
        <v>197</v>
      </c>
      <c r="AX178" s="51" t="s">
        <v>197</v>
      </c>
      <c r="AY178" s="37" t="str">
        <f t="shared" ref="AY178" si="819">IF(NOT(SUM(AZ178,BA178,BB178,BC178)=0),SUM(AZ178,BA178,BB178,BC178),"нд")</f>
        <v>нд</v>
      </c>
      <c r="AZ178" s="51" t="s">
        <v>197</v>
      </c>
      <c r="BA178" s="51" t="s">
        <v>197</v>
      </c>
      <c r="BB178" s="51" t="s">
        <v>197</v>
      </c>
      <c r="BC178" s="77" t="s">
        <v>197</v>
      </c>
    </row>
    <row r="179" spans="1:55" ht="31.5">
      <c r="A179" s="118" t="s">
        <v>385</v>
      </c>
      <c r="B179" s="12" t="s">
        <v>386</v>
      </c>
      <c r="C179" s="93" t="s">
        <v>73</v>
      </c>
      <c r="D179" s="48">
        <f t="shared" ref="D179" si="820">IF(NOT(SUM(D180,D185)=0),SUM(D180,D185),"нд")</f>
        <v>3.2990000000000004</v>
      </c>
      <c r="E179" s="70">
        <f t="shared" ref="E179" si="821">IF(NOT(SUM(E180,E185)=0),SUM(E180,E185),"нд")</f>
        <v>3.1980000000000004</v>
      </c>
      <c r="F179" s="48">
        <f t="shared" ref="F179:G179" si="822">IF(NOT(SUM(F180,F185)=0),SUM(F180,F185),"нд")</f>
        <v>0.34899999999999998</v>
      </c>
      <c r="G179" s="48">
        <f t="shared" si="822"/>
        <v>2.8330000000000002</v>
      </c>
      <c r="H179" s="48" t="str">
        <f t="shared" ref="H179:I179" si="823">IF(NOT(SUM(H180,H185)=0),SUM(H180,H185),"нд")</f>
        <v>нд</v>
      </c>
      <c r="I179" s="48">
        <f t="shared" si="823"/>
        <v>1.6E-2</v>
      </c>
      <c r="J179" s="48" t="str">
        <f t="shared" ref="J179" si="824">IF(NOT(SUM(J180,J185)=0),SUM(J180,J185),"нд")</f>
        <v>нд</v>
      </c>
      <c r="K179" s="48" t="str">
        <f t="shared" ref="K179:O179" si="825">IF(NOT(SUM(K180,K185)=0),SUM(K180,K185),"нд")</f>
        <v>нд</v>
      </c>
      <c r="L179" s="48" t="str">
        <f t="shared" si="825"/>
        <v>нд</v>
      </c>
      <c r="M179" s="48" t="str">
        <f t="shared" si="825"/>
        <v>нд</v>
      </c>
      <c r="N179" s="48" t="str">
        <f t="shared" si="825"/>
        <v>нд</v>
      </c>
      <c r="O179" s="48">
        <f t="shared" si="825"/>
        <v>1.1989999999999998</v>
      </c>
      <c r="P179" s="48">
        <f t="shared" ref="P179:AD179" si="826">IF(NOT(SUM(P180,P185)=0),SUM(P180,P185),"нд")</f>
        <v>0.34899999999999998</v>
      </c>
      <c r="Q179" s="48">
        <f t="shared" si="826"/>
        <v>0.85</v>
      </c>
      <c r="R179" s="48" t="str">
        <f t="shared" si="826"/>
        <v>нд</v>
      </c>
      <c r="S179" s="48" t="str">
        <f t="shared" si="826"/>
        <v>нд</v>
      </c>
      <c r="T179" s="48" t="str">
        <f t="shared" si="826"/>
        <v>нд</v>
      </c>
      <c r="U179" s="48" t="str">
        <f t="shared" si="826"/>
        <v>нд</v>
      </c>
      <c r="V179" s="48" t="str">
        <f t="shared" si="826"/>
        <v>нд</v>
      </c>
      <c r="W179" s="48" t="str">
        <f t="shared" si="826"/>
        <v>нд</v>
      </c>
      <c r="X179" s="48" t="str">
        <f t="shared" si="826"/>
        <v>нд</v>
      </c>
      <c r="Y179" s="48">
        <f t="shared" si="826"/>
        <v>1.9990000000000001</v>
      </c>
      <c r="Z179" s="48" t="str">
        <f t="shared" si="826"/>
        <v>нд</v>
      </c>
      <c r="AA179" s="48">
        <f t="shared" si="826"/>
        <v>1.9830000000000001</v>
      </c>
      <c r="AB179" s="48" t="str">
        <f t="shared" si="826"/>
        <v>нд</v>
      </c>
      <c r="AC179" s="71">
        <f t="shared" si="826"/>
        <v>1.6E-2</v>
      </c>
      <c r="AD179" s="48">
        <f t="shared" si="826"/>
        <v>3.2210000000000001</v>
      </c>
      <c r="AE179" s="70">
        <f t="shared" ref="AE179:AI179" si="827">IF(NOT(SUM(AE180,AE185)=0),SUM(AE180,AE185),"нд")</f>
        <v>3.1980000000000004</v>
      </c>
      <c r="AF179" s="48">
        <f t="shared" si="827"/>
        <v>0.34899999999999998</v>
      </c>
      <c r="AG179" s="48">
        <f t="shared" si="827"/>
        <v>2.8330000000000002</v>
      </c>
      <c r="AH179" s="48" t="str">
        <f t="shared" si="827"/>
        <v>нд</v>
      </c>
      <c r="AI179" s="48">
        <f t="shared" si="827"/>
        <v>1.6E-2</v>
      </c>
      <c r="AJ179" s="48" t="str">
        <f t="shared" ref="AJ179:BC179" si="828">IF(NOT(SUM(AJ180,AJ185)=0),SUM(AJ180,AJ185),"нд")</f>
        <v>нд</v>
      </c>
      <c r="AK179" s="48" t="str">
        <f t="shared" si="828"/>
        <v>нд</v>
      </c>
      <c r="AL179" s="48" t="str">
        <f t="shared" si="828"/>
        <v>нд</v>
      </c>
      <c r="AM179" s="48" t="str">
        <f t="shared" si="828"/>
        <v>нд</v>
      </c>
      <c r="AN179" s="48" t="str">
        <f t="shared" si="828"/>
        <v>нд</v>
      </c>
      <c r="AO179" s="48">
        <f t="shared" si="828"/>
        <v>1.1989999999999998</v>
      </c>
      <c r="AP179" s="48">
        <f t="shared" si="828"/>
        <v>0.34899999999999998</v>
      </c>
      <c r="AQ179" s="48">
        <f t="shared" si="828"/>
        <v>0.85</v>
      </c>
      <c r="AR179" s="48" t="str">
        <f t="shared" si="828"/>
        <v>нд</v>
      </c>
      <c r="AS179" s="48" t="str">
        <f t="shared" si="828"/>
        <v>нд</v>
      </c>
      <c r="AT179" s="48" t="str">
        <f t="shared" si="828"/>
        <v>нд</v>
      </c>
      <c r="AU179" s="48" t="str">
        <f t="shared" si="828"/>
        <v>нд</v>
      </c>
      <c r="AV179" s="48" t="str">
        <f t="shared" si="828"/>
        <v>нд</v>
      </c>
      <c r="AW179" s="48" t="str">
        <f t="shared" si="828"/>
        <v>нд</v>
      </c>
      <c r="AX179" s="48" t="str">
        <f t="shared" si="828"/>
        <v>нд</v>
      </c>
      <c r="AY179" s="48">
        <f t="shared" si="828"/>
        <v>1.9990000000000001</v>
      </c>
      <c r="AZ179" s="48" t="str">
        <f t="shared" si="828"/>
        <v>нд</v>
      </c>
      <c r="BA179" s="48">
        <f t="shared" si="828"/>
        <v>1.9830000000000001</v>
      </c>
      <c r="BB179" s="48" t="str">
        <f t="shared" si="828"/>
        <v>нд</v>
      </c>
      <c r="BC179" s="71">
        <f t="shared" si="828"/>
        <v>1.6E-2</v>
      </c>
    </row>
    <row r="180" spans="1:55">
      <c r="A180" s="116" t="s">
        <v>387</v>
      </c>
      <c r="B180" s="8" t="s">
        <v>114</v>
      </c>
      <c r="C180" s="91" t="s">
        <v>73</v>
      </c>
      <c r="D180" s="47">
        <f t="shared" ref="D180" si="829">IF(NOT(SUM(D181:D184)=0),SUM(D181:D184),"нд")</f>
        <v>3.2990000000000004</v>
      </c>
      <c r="E180" s="66">
        <f t="shared" ref="E180" si="830">IF(NOT(SUM(E181:E184)=0),SUM(E181:E184),"нд")</f>
        <v>3.1980000000000004</v>
      </c>
      <c r="F180" s="47">
        <f t="shared" ref="F180:G180" si="831">IF(NOT(SUM(F181:F184)=0),SUM(F181:F184),"нд")</f>
        <v>0.34899999999999998</v>
      </c>
      <c r="G180" s="47">
        <f t="shared" si="831"/>
        <v>2.8330000000000002</v>
      </c>
      <c r="H180" s="47" t="str">
        <f t="shared" ref="H180:I180" si="832">IF(NOT(SUM(H181:H184)=0),SUM(H181:H184),"нд")</f>
        <v>нд</v>
      </c>
      <c r="I180" s="47">
        <f t="shared" si="832"/>
        <v>1.6E-2</v>
      </c>
      <c r="J180" s="47" t="str">
        <f t="shared" ref="J180" si="833">IF(NOT(SUM(J181:J184)=0),SUM(J181:J184),"нд")</f>
        <v>нд</v>
      </c>
      <c r="K180" s="47" t="str">
        <f t="shared" ref="K180:O180" si="834">IF(NOT(SUM(K181:K184)=0),SUM(K181:K184),"нд")</f>
        <v>нд</v>
      </c>
      <c r="L180" s="47" t="str">
        <f t="shared" si="834"/>
        <v>нд</v>
      </c>
      <c r="M180" s="47" t="str">
        <f t="shared" si="834"/>
        <v>нд</v>
      </c>
      <c r="N180" s="47" t="str">
        <f t="shared" si="834"/>
        <v>нд</v>
      </c>
      <c r="O180" s="47">
        <f t="shared" si="834"/>
        <v>1.1989999999999998</v>
      </c>
      <c r="P180" s="47">
        <f t="shared" ref="P180:AD180" si="835">IF(NOT(SUM(P181:P184)=0),SUM(P181:P184),"нд")</f>
        <v>0.34899999999999998</v>
      </c>
      <c r="Q180" s="47">
        <f t="shared" si="835"/>
        <v>0.85</v>
      </c>
      <c r="R180" s="47" t="str">
        <f t="shared" si="835"/>
        <v>нд</v>
      </c>
      <c r="S180" s="47" t="str">
        <f t="shared" si="835"/>
        <v>нд</v>
      </c>
      <c r="T180" s="47" t="str">
        <f t="shared" si="835"/>
        <v>нд</v>
      </c>
      <c r="U180" s="47" t="str">
        <f t="shared" si="835"/>
        <v>нд</v>
      </c>
      <c r="V180" s="47" t="str">
        <f t="shared" si="835"/>
        <v>нд</v>
      </c>
      <c r="W180" s="47" t="str">
        <f t="shared" si="835"/>
        <v>нд</v>
      </c>
      <c r="X180" s="47" t="str">
        <f t="shared" si="835"/>
        <v>нд</v>
      </c>
      <c r="Y180" s="47">
        <f t="shared" si="835"/>
        <v>1.9990000000000001</v>
      </c>
      <c r="Z180" s="47" t="str">
        <f t="shared" si="835"/>
        <v>нд</v>
      </c>
      <c r="AA180" s="47">
        <f t="shared" si="835"/>
        <v>1.9830000000000001</v>
      </c>
      <c r="AB180" s="47" t="str">
        <f t="shared" si="835"/>
        <v>нд</v>
      </c>
      <c r="AC180" s="67">
        <f t="shared" si="835"/>
        <v>1.6E-2</v>
      </c>
      <c r="AD180" s="47">
        <f t="shared" si="835"/>
        <v>3.2210000000000001</v>
      </c>
      <c r="AE180" s="66">
        <f t="shared" ref="AE180:AI180" si="836">IF(NOT(SUM(AE181:AE184)=0),SUM(AE181:AE184),"нд")</f>
        <v>3.1980000000000004</v>
      </c>
      <c r="AF180" s="47">
        <f t="shared" si="836"/>
        <v>0.34899999999999998</v>
      </c>
      <c r="AG180" s="47">
        <f t="shared" si="836"/>
        <v>2.8330000000000002</v>
      </c>
      <c r="AH180" s="47" t="str">
        <f t="shared" si="836"/>
        <v>нд</v>
      </c>
      <c r="AI180" s="47">
        <f t="shared" si="836"/>
        <v>1.6E-2</v>
      </c>
      <c r="AJ180" s="47" t="str">
        <f t="shared" ref="AJ180:BC180" si="837">IF(NOT(SUM(AJ181:AJ184)=0),SUM(AJ181:AJ184),"нд")</f>
        <v>нд</v>
      </c>
      <c r="AK180" s="47" t="str">
        <f t="shared" si="837"/>
        <v>нд</v>
      </c>
      <c r="AL180" s="47" t="str">
        <f t="shared" si="837"/>
        <v>нд</v>
      </c>
      <c r="AM180" s="47" t="str">
        <f t="shared" si="837"/>
        <v>нд</v>
      </c>
      <c r="AN180" s="47" t="str">
        <f t="shared" si="837"/>
        <v>нд</v>
      </c>
      <c r="AO180" s="47">
        <f t="shared" si="837"/>
        <v>1.1989999999999998</v>
      </c>
      <c r="AP180" s="47">
        <f t="shared" si="837"/>
        <v>0.34899999999999998</v>
      </c>
      <c r="AQ180" s="47">
        <f t="shared" si="837"/>
        <v>0.85</v>
      </c>
      <c r="AR180" s="47" t="str">
        <f t="shared" si="837"/>
        <v>нд</v>
      </c>
      <c r="AS180" s="47" t="str">
        <f t="shared" si="837"/>
        <v>нд</v>
      </c>
      <c r="AT180" s="47" t="str">
        <f t="shared" si="837"/>
        <v>нд</v>
      </c>
      <c r="AU180" s="47" t="str">
        <f t="shared" si="837"/>
        <v>нд</v>
      </c>
      <c r="AV180" s="47" t="str">
        <f t="shared" si="837"/>
        <v>нд</v>
      </c>
      <c r="AW180" s="47" t="str">
        <f t="shared" si="837"/>
        <v>нд</v>
      </c>
      <c r="AX180" s="47" t="str">
        <f t="shared" si="837"/>
        <v>нд</v>
      </c>
      <c r="AY180" s="47">
        <f t="shared" si="837"/>
        <v>1.9990000000000001</v>
      </c>
      <c r="AZ180" s="47" t="str">
        <f t="shared" si="837"/>
        <v>нд</v>
      </c>
      <c r="BA180" s="47">
        <f t="shared" si="837"/>
        <v>1.9830000000000001</v>
      </c>
      <c r="BB180" s="47" t="str">
        <f t="shared" si="837"/>
        <v>нд</v>
      </c>
      <c r="BC180" s="67">
        <f t="shared" si="837"/>
        <v>1.6E-2</v>
      </c>
    </row>
    <row r="181" spans="1:55" ht="47.25">
      <c r="A181" s="121" t="s">
        <v>388</v>
      </c>
      <c r="B181" s="15" t="s">
        <v>508</v>
      </c>
      <c r="C181" s="100" t="s">
        <v>192</v>
      </c>
      <c r="D181" s="143">
        <v>2.8330000000000002</v>
      </c>
      <c r="E181" s="76">
        <f t="shared" ref="E181:E184" si="838">IF(NOT(SUM(F181,G181,H181,I181)=0),SUM(F181,G181,H181,I181),"нд")</f>
        <v>2.8490000000000002</v>
      </c>
      <c r="F181" s="56" t="str">
        <f t="shared" ref="F181:I184" si="839">IF(NOT(SUM(K181,P181,U181,Z181)=0),SUM(K181,P181,U181,Z181),"нд")</f>
        <v>нд</v>
      </c>
      <c r="G181" s="56">
        <f t="shared" si="839"/>
        <v>2.8330000000000002</v>
      </c>
      <c r="H181" s="56" t="str">
        <f t="shared" si="839"/>
        <v>нд</v>
      </c>
      <c r="I181" s="56">
        <f t="shared" si="839"/>
        <v>1.6E-2</v>
      </c>
      <c r="J181" s="37" t="str">
        <f t="shared" ref="J181:J184" si="840">IF(NOT(SUM(K181,L181,M181,N181)=0),SUM(K181,L181,M181,N181),"нд")</f>
        <v>нд</v>
      </c>
      <c r="K181" s="51" t="s">
        <v>197</v>
      </c>
      <c r="L181" s="51" t="s">
        <v>197</v>
      </c>
      <c r="M181" s="51" t="s">
        <v>197</v>
      </c>
      <c r="N181" s="51" t="s">
        <v>197</v>
      </c>
      <c r="O181" s="151">
        <f t="shared" ref="O181:O184" si="841">IF(NOT(SUM(P181,Q181,R181,S181)=0),SUM(P181,Q181,R181,S181),"нд")</f>
        <v>0.85</v>
      </c>
      <c r="P181" s="51" t="s">
        <v>197</v>
      </c>
      <c r="Q181" s="143">
        <v>0.85</v>
      </c>
      <c r="R181" s="51" t="s">
        <v>197</v>
      </c>
      <c r="S181" s="51" t="s">
        <v>197</v>
      </c>
      <c r="T181" s="37" t="str">
        <f t="shared" ref="T181:T184" si="842">IF(NOT(SUM(U181,V181,W181,X181)=0),SUM(U181,V181,W181,X181),"нд")</f>
        <v>нд</v>
      </c>
      <c r="U181" s="51" t="s">
        <v>197</v>
      </c>
      <c r="V181" s="51" t="s">
        <v>197</v>
      </c>
      <c r="W181" s="51" t="s">
        <v>197</v>
      </c>
      <c r="X181" s="51" t="s">
        <v>197</v>
      </c>
      <c r="Y181" s="151">
        <f t="shared" ref="Y181:Y184" si="843">IF(NOT(SUM(Z181,AA181,AB181,AC181)=0),SUM(Z181,AA181,AB181,AC181),"нд")</f>
        <v>1.9990000000000001</v>
      </c>
      <c r="Z181" s="143" t="s">
        <v>197</v>
      </c>
      <c r="AA181" s="143">
        <f>2.833-0.85</f>
        <v>1.9830000000000001</v>
      </c>
      <c r="AB181" s="143" t="s">
        <v>197</v>
      </c>
      <c r="AC181" s="158">
        <v>1.6E-2</v>
      </c>
      <c r="AD181" s="51">
        <v>2.8330000000000002</v>
      </c>
      <c r="AE181" s="76">
        <f t="shared" ref="AE181:AE184" si="844">IF(NOT(SUM(AF181,AG181,AH181,AI181)=0),SUM(AF181,AG181,AH181,AI181),"нд")</f>
        <v>2.8490000000000002</v>
      </c>
      <c r="AF181" s="56" t="str">
        <f t="shared" ref="AF181:AF184" si="845">IF(NOT(SUM(AK181,AP181,AU181,AZ181)=0),SUM(AK181,AP181,AU181,AZ181),"нд")</f>
        <v>нд</v>
      </c>
      <c r="AG181" s="56">
        <f t="shared" ref="AG181:AG184" si="846">IF(NOT(SUM(AL181,AQ181,AV181,BA181)=0),SUM(AL181,AQ181,AV181,BA181),"нд")</f>
        <v>2.8330000000000002</v>
      </c>
      <c r="AH181" s="56" t="str">
        <f t="shared" ref="AH181:AH184" si="847">IF(NOT(SUM(AM181,AR181,AW181,BB181)=0),SUM(AM181,AR181,AW181,BB181),"нд")</f>
        <v>нд</v>
      </c>
      <c r="AI181" s="56">
        <f t="shared" ref="AI181:AI184" si="848">IF(NOT(SUM(AN181,AS181,AX181,BC181)=0),SUM(AN181,AS181,AX181,BC181),"нд")</f>
        <v>1.6E-2</v>
      </c>
      <c r="AJ181" s="37" t="str">
        <f t="shared" ref="AJ181:AJ184" si="849">IF(NOT(SUM(AK181,AL181,AM181,AN181)=0),SUM(AK181,AL181,AM181,AN181),"нд")</f>
        <v>нд</v>
      </c>
      <c r="AK181" s="51" t="s">
        <v>197</v>
      </c>
      <c r="AL181" s="51" t="s">
        <v>197</v>
      </c>
      <c r="AM181" s="51" t="s">
        <v>197</v>
      </c>
      <c r="AN181" s="51" t="s">
        <v>197</v>
      </c>
      <c r="AO181" s="151">
        <f t="shared" ref="AO181:AO184" si="850">IF(NOT(SUM(AP181,AQ181,AR181,AS181)=0),SUM(AP181,AQ181,AR181,AS181),"нд")</f>
        <v>0.85</v>
      </c>
      <c r="AP181" s="51" t="s">
        <v>197</v>
      </c>
      <c r="AQ181" s="152">
        <v>0.85</v>
      </c>
      <c r="AR181" s="51" t="s">
        <v>197</v>
      </c>
      <c r="AS181" s="51" t="s">
        <v>197</v>
      </c>
      <c r="AT181" s="37" t="str">
        <f t="shared" ref="AT181:AT184" si="851">IF(NOT(SUM(AU181,AV181,AW181,AX181)=0),SUM(AU181,AV181,AW181,AX181),"нд")</f>
        <v>нд</v>
      </c>
      <c r="AU181" s="51" t="s">
        <v>197</v>
      </c>
      <c r="AV181" s="51" t="s">
        <v>197</v>
      </c>
      <c r="AW181" s="51" t="s">
        <v>197</v>
      </c>
      <c r="AX181" s="51" t="s">
        <v>197</v>
      </c>
      <c r="AY181" s="151">
        <f t="shared" ref="AY181:AY184" si="852">IF(NOT(SUM(AZ181,BA181,BB181,BC181)=0),SUM(AZ181,BA181,BB181,BC181),"нд")</f>
        <v>1.9990000000000001</v>
      </c>
      <c r="AZ181" s="143" t="s">
        <v>197</v>
      </c>
      <c r="BA181" s="143">
        <f>2.833-0.85</f>
        <v>1.9830000000000001</v>
      </c>
      <c r="BB181" s="143" t="s">
        <v>197</v>
      </c>
      <c r="BC181" s="158">
        <v>1.6E-2</v>
      </c>
    </row>
    <row r="182" spans="1:55" ht="47.25">
      <c r="A182" s="127" t="s">
        <v>389</v>
      </c>
      <c r="B182" s="42" t="s">
        <v>193</v>
      </c>
      <c r="C182" s="108" t="s">
        <v>194</v>
      </c>
      <c r="D182" s="51" t="s">
        <v>197</v>
      </c>
      <c r="E182" s="76" t="str">
        <f t="shared" si="838"/>
        <v>нд</v>
      </c>
      <c r="F182" s="56" t="str">
        <f t="shared" si="839"/>
        <v>нд</v>
      </c>
      <c r="G182" s="56" t="str">
        <f t="shared" si="839"/>
        <v>нд</v>
      </c>
      <c r="H182" s="56" t="str">
        <f t="shared" si="839"/>
        <v>нд</v>
      </c>
      <c r="I182" s="56" t="str">
        <f t="shared" si="839"/>
        <v>нд</v>
      </c>
      <c r="J182" s="37" t="str">
        <f t="shared" si="840"/>
        <v>нд</v>
      </c>
      <c r="K182" s="51" t="s">
        <v>197</v>
      </c>
      <c r="L182" s="51" t="s">
        <v>197</v>
      </c>
      <c r="M182" s="51" t="s">
        <v>197</v>
      </c>
      <c r="N182" s="51" t="s">
        <v>197</v>
      </c>
      <c r="O182" s="37" t="str">
        <f t="shared" si="841"/>
        <v>нд</v>
      </c>
      <c r="P182" s="51" t="s">
        <v>197</v>
      </c>
      <c r="Q182" s="51" t="s">
        <v>197</v>
      </c>
      <c r="R182" s="51" t="s">
        <v>197</v>
      </c>
      <c r="S182" s="51" t="s">
        <v>197</v>
      </c>
      <c r="T182" s="37" t="str">
        <f t="shared" si="842"/>
        <v>нд</v>
      </c>
      <c r="U182" s="51" t="s">
        <v>197</v>
      </c>
      <c r="V182" s="51" t="s">
        <v>197</v>
      </c>
      <c r="W182" s="51" t="s">
        <v>197</v>
      </c>
      <c r="X182" s="51" t="s">
        <v>197</v>
      </c>
      <c r="Y182" s="37" t="str">
        <f t="shared" si="843"/>
        <v>нд</v>
      </c>
      <c r="Z182" s="51" t="s">
        <v>197</v>
      </c>
      <c r="AA182" s="167" t="s">
        <v>197</v>
      </c>
      <c r="AB182" s="51" t="s">
        <v>197</v>
      </c>
      <c r="AC182" s="77" t="s">
        <v>197</v>
      </c>
      <c r="AD182" s="51" t="s">
        <v>197</v>
      </c>
      <c r="AE182" s="76" t="str">
        <f t="shared" si="844"/>
        <v>нд</v>
      </c>
      <c r="AF182" s="56" t="str">
        <f t="shared" si="845"/>
        <v>нд</v>
      </c>
      <c r="AG182" s="56" t="str">
        <f t="shared" si="846"/>
        <v>нд</v>
      </c>
      <c r="AH182" s="56" t="str">
        <f t="shared" si="847"/>
        <v>нд</v>
      </c>
      <c r="AI182" s="56" t="str">
        <f t="shared" si="848"/>
        <v>нд</v>
      </c>
      <c r="AJ182" s="37" t="str">
        <f t="shared" si="849"/>
        <v>нд</v>
      </c>
      <c r="AK182" s="51" t="s">
        <v>197</v>
      </c>
      <c r="AL182" s="51" t="s">
        <v>197</v>
      </c>
      <c r="AM182" s="51" t="s">
        <v>197</v>
      </c>
      <c r="AN182" s="51" t="s">
        <v>197</v>
      </c>
      <c r="AO182" s="37" t="str">
        <f t="shared" si="850"/>
        <v>нд</v>
      </c>
      <c r="AP182" s="51" t="s">
        <v>197</v>
      </c>
      <c r="AQ182" s="51" t="s">
        <v>197</v>
      </c>
      <c r="AR182" s="51" t="s">
        <v>197</v>
      </c>
      <c r="AS182" s="51" t="s">
        <v>197</v>
      </c>
      <c r="AT182" s="37" t="str">
        <f t="shared" si="851"/>
        <v>нд</v>
      </c>
      <c r="AU182" s="51" t="s">
        <v>197</v>
      </c>
      <c r="AV182" s="51" t="s">
        <v>197</v>
      </c>
      <c r="AW182" s="51" t="s">
        <v>197</v>
      </c>
      <c r="AX182" s="51" t="s">
        <v>197</v>
      </c>
      <c r="AY182" s="37" t="str">
        <f t="shared" si="852"/>
        <v>нд</v>
      </c>
      <c r="AZ182" s="51" t="s">
        <v>197</v>
      </c>
      <c r="BA182" s="167" t="s">
        <v>197</v>
      </c>
      <c r="BB182" s="51" t="s">
        <v>197</v>
      </c>
      <c r="BC182" s="77" t="s">
        <v>197</v>
      </c>
    </row>
    <row r="183" spans="1:55" ht="31.5">
      <c r="A183" s="121" t="s">
        <v>390</v>
      </c>
      <c r="B183" s="15" t="s">
        <v>195</v>
      </c>
      <c r="C183" s="96" t="s">
        <v>196</v>
      </c>
      <c r="D183" s="143">
        <v>0.46600000000000003</v>
      </c>
      <c r="E183" s="76">
        <f t="shared" si="838"/>
        <v>0.34899999999999998</v>
      </c>
      <c r="F183" s="56">
        <f t="shared" si="839"/>
        <v>0.34899999999999998</v>
      </c>
      <c r="G183" s="56" t="str">
        <f t="shared" si="839"/>
        <v>нд</v>
      </c>
      <c r="H183" s="56" t="str">
        <f t="shared" si="839"/>
        <v>нд</v>
      </c>
      <c r="I183" s="56" t="str">
        <f t="shared" si="839"/>
        <v>нд</v>
      </c>
      <c r="J183" s="37" t="str">
        <f t="shared" si="840"/>
        <v>нд</v>
      </c>
      <c r="K183" s="51" t="s">
        <v>197</v>
      </c>
      <c r="L183" s="51" t="s">
        <v>197</v>
      </c>
      <c r="M183" s="51" t="s">
        <v>197</v>
      </c>
      <c r="N183" s="51" t="s">
        <v>197</v>
      </c>
      <c r="O183" s="151">
        <f t="shared" si="841"/>
        <v>0.34899999999999998</v>
      </c>
      <c r="P183" s="143">
        <v>0.34899999999999998</v>
      </c>
      <c r="Q183" s="51" t="s">
        <v>197</v>
      </c>
      <c r="R183" s="51" t="s">
        <v>197</v>
      </c>
      <c r="S183" s="51" t="s">
        <v>197</v>
      </c>
      <c r="T183" s="37" t="str">
        <f t="shared" si="842"/>
        <v>нд</v>
      </c>
      <c r="U183" s="51" t="s">
        <v>197</v>
      </c>
      <c r="V183" s="51" t="s">
        <v>197</v>
      </c>
      <c r="W183" s="51" t="s">
        <v>197</v>
      </c>
      <c r="X183" s="51" t="s">
        <v>197</v>
      </c>
      <c r="Y183" s="151" t="str">
        <f t="shared" si="843"/>
        <v>нд</v>
      </c>
      <c r="Z183" s="51" t="s">
        <v>197</v>
      </c>
      <c r="AA183" s="167" t="s">
        <v>197</v>
      </c>
      <c r="AB183" s="51" t="s">
        <v>197</v>
      </c>
      <c r="AC183" s="77" t="s">
        <v>197</v>
      </c>
      <c r="AD183" s="51">
        <v>0.38800000000000001</v>
      </c>
      <c r="AE183" s="76">
        <f t="shared" si="844"/>
        <v>0.34899999999999998</v>
      </c>
      <c r="AF183" s="56">
        <f t="shared" si="845"/>
        <v>0.34899999999999998</v>
      </c>
      <c r="AG183" s="56" t="str">
        <f t="shared" si="846"/>
        <v>нд</v>
      </c>
      <c r="AH183" s="56" t="str">
        <f t="shared" si="847"/>
        <v>нд</v>
      </c>
      <c r="AI183" s="56" t="str">
        <f t="shared" si="848"/>
        <v>нд</v>
      </c>
      <c r="AJ183" s="37" t="str">
        <f t="shared" si="849"/>
        <v>нд</v>
      </c>
      <c r="AK183" s="51" t="s">
        <v>197</v>
      </c>
      <c r="AL183" s="51" t="s">
        <v>197</v>
      </c>
      <c r="AM183" s="51" t="s">
        <v>197</v>
      </c>
      <c r="AN183" s="51" t="s">
        <v>197</v>
      </c>
      <c r="AO183" s="153">
        <f t="shared" si="850"/>
        <v>0.34899999999999998</v>
      </c>
      <c r="AP183" s="152">
        <v>0.34899999999999998</v>
      </c>
      <c r="AQ183" s="51" t="s">
        <v>197</v>
      </c>
      <c r="AR183" s="51" t="s">
        <v>197</v>
      </c>
      <c r="AS183" s="51" t="s">
        <v>197</v>
      </c>
      <c r="AT183" s="37" t="str">
        <f t="shared" si="851"/>
        <v>нд</v>
      </c>
      <c r="AU183" s="51" t="s">
        <v>197</v>
      </c>
      <c r="AV183" s="51" t="s">
        <v>197</v>
      </c>
      <c r="AW183" s="51" t="s">
        <v>197</v>
      </c>
      <c r="AX183" s="51" t="s">
        <v>197</v>
      </c>
      <c r="AY183" s="151" t="str">
        <f t="shared" si="852"/>
        <v>нд</v>
      </c>
      <c r="AZ183" s="51" t="s">
        <v>197</v>
      </c>
      <c r="BA183" s="167" t="s">
        <v>197</v>
      </c>
      <c r="BB183" s="51" t="s">
        <v>197</v>
      </c>
      <c r="BC183" s="77" t="s">
        <v>197</v>
      </c>
    </row>
    <row r="184" spans="1:55" ht="47.25">
      <c r="A184" s="127" t="s">
        <v>391</v>
      </c>
      <c r="B184" s="42" t="s">
        <v>392</v>
      </c>
      <c r="C184" s="108" t="s">
        <v>393</v>
      </c>
      <c r="D184" s="51" t="s">
        <v>197</v>
      </c>
      <c r="E184" s="76" t="str">
        <f t="shared" si="838"/>
        <v>нд</v>
      </c>
      <c r="F184" s="56" t="str">
        <f t="shared" si="839"/>
        <v>нд</v>
      </c>
      <c r="G184" s="56" t="str">
        <f t="shared" si="839"/>
        <v>нд</v>
      </c>
      <c r="H184" s="56" t="str">
        <f t="shared" si="839"/>
        <v>нд</v>
      </c>
      <c r="I184" s="56" t="str">
        <f t="shared" si="839"/>
        <v>нд</v>
      </c>
      <c r="J184" s="37" t="str">
        <f t="shared" si="840"/>
        <v>нд</v>
      </c>
      <c r="K184" s="51" t="s">
        <v>197</v>
      </c>
      <c r="L184" s="51" t="s">
        <v>197</v>
      </c>
      <c r="M184" s="51" t="s">
        <v>197</v>
      </c>
      <c r="N184" s="51" t="s">
        <v>197</v>
      </c>
      <c r="O184" s="37" t="str">
        <f t="shared" si="841"/>
        <v>нд</v>
      </c>
      <c r="P184" s="51" t="s">
        <v>197</v>
      </c>
      <c r="Q184" s="51" t="s">
        <v>197</v>
      </c>
      <c r="R184" s="51" t="s">
        <v>197</v>
      </c>
      <c r="S184" s="51" t="s">
        <v>197</v>
      </c>
      <c r="T184" s="37" t="str">
        <f t="shared" si="842"/>
        <v>нд</v>
      </c>
      <c r="U184" s="51" t="s">
        <v>197</v>
      </c>
      <c r="V184" s="51" t="s">
        <v>197</v>
      </c>
      <c r="W184" s="51" t="s">
        <v>197</v>
      </c>
      <c r="X184" s="51" t="s">
        <v>197</v>
      </c>
      <c r="Y184" s="37" t="str">
        <f t="shared" si="843"/>
        <v>нд</v>
      </c>
      <c r="Z184" s="51" t="s">
        <v>197</v>
      </c>
      <c r="AA184" s="142" t="s">
        <v>197</v>
      </c>
      <c r="AB184" s="51" t="s">
        <v>197</v>
      </c>
      <c r="AC184" s="77" t="s">
        <v>197</v>
      </c>
      <c r="AD184" s="51" t="s">
        <v>197</v>
      </c>
      <c r="AE184" s="76" t="str">
        <f t="shared" si="844"/>
        <v>нд</v>
      </c>
      <c r="AF184" s="56" t="str">
        <f t="shared" si="845"/>
        <v>нд</v>
      </c>
      <c r="AG184" s="56" t="str">
        <f t="shared" si="846"/>
        <v>нд</v>
      </c>
      <c r="AH184" s="56" t="str">
        <f t="shared" si="847"/>
        <v>нд</v>
      </c>
      <c r="AI184" s="56" t="str">
        <f t="shared" si="848"/>
        <v>нд</v>
      </c>
      <c r="AJ184" s="37" t="str">
        <f t="shared" si="849"/>
        <v>нд</v>
      </c>
      <c r="AK184" s="51" t="s">
        <v>197</v>
      </c>
      <c r="AL184" s="51" t="s">
        <v>197</v>
      </c>
      <c r="AM184" s="51" t="s">
        <v>197</v>
      </c>
      <c r="AN184" s="51" t="s">
        <v>197</v>
      </c>
      <c r="AO184" s="37" t="str">
        <f t="shared" si="850"/>
        <v>нд</v>
      </c>
      <c r="AP184" s="51" t="s">
        <v>197</v>
      </c>
      <c r="AQ184" s="51" t="s">
        <v>197</v>
      </c>
      <c r="AR184" s="51" t="s">
        <v>197</v>
      </c>
      <c r="AS184" s="51" t="s">
        <v>197</v>
      </c>
      <c r="AT184" s="37" t="str">
        <f t="shared" si="851"/>
        <v>нд</v>
      </c>
      <c r="AU184" s="51" t="s">
        <v>197</v>
      </c>
      <c r="AV184" s="51" t="s">
        <v>197</v>
      </c>
      <c r="AW184" s="51" t="s">
        <v>197</v>
      </c>
      <c r="AX184" s="51" t="s">
        <v>197</v>
      </c>
      <c r="AY184" s="37" t="str">
        <f t="shared" si="852"/>
        <v>нд</v>
      </c>
      <c r="AZ184" s="51" t="s">
        <v>197</v>
      </c>
      <c r="BA184" s="142" t="s">
        <v>197</v>
      </c>
      <c r="BB184" s="51" t="s">
        <v>197</v>
      </c>
      <c r="BC184" s="77" t="s">
        <v>197</v>
      </c>
    </row>
    <row r="185" spans="1:55">
      <c r="A185" s="125" t="s">
        <v>394</v>
      </c>
      <c r="B185" s="4" t="s">
        <v>78</v>
      </c>
      <c r="C185" s="90" t="s">
        <v>73</v>
      </c>
      <c r="D185" s="53" t="str">
        <f t="shared" ref="D185" si="853">IF(NOT(SUM(D186)=0),SUM(D186),"нд")</f>
        <v>нд</v>
      </c>
      <c r="E185" s="80" t="str">
        <f t="shared" ref="E185" si="854">IF(NOT(SUM(E186)=0),SUM(E186),"нд")</f>
        <v>нд</v>
      </c>
      <c r="F185" s="53" t="str">
        <f t="shared" ref="F185:I185" si="855">IF(NOT(SUM(F186)=0),SUM(F186),"нд")</f>
        <v>нд</v>
      </c>
      <c r="G185" s="53" t="str">
        <f t="shared" si="855"/>
        <v>нд</v>
      </c>
      <c r="H185" s="53" t="str">
        <f t="shared" si="855"/>
        <v>нд</v>
      </c>
      <c r="I185" s="53" t="str">
        <f t="shared" si="855"/>
        <v>нд</v>
      </c>
      <c r="J185" s="53" t="str">
        <f t="shared" ref="J185:AD185" si="856">IF(NOT(SUM(J186)=0),SUM(J186),"нд")</f>
        <v>нд</v>
      </c>
      <c r="K185" s="53" t="str">
        <f t="shared" si="856"/>
        <v>нд</v>
      </c>
      <c r="L185" s="53" t="str">
        <f t="shared" si="856"/>
        <v>нд</v>
      </c>
      <c r="M185" s="53" t="str">
        <f t="shared" si="856"/>
        <v>нд</v>
      </c>
      <c r="N185" s="53" t="str">
        <f t="shared" si="856"/>
        <v>нд</v>
      </c>
      <c r="O185" s="53" t="str">
        <f t="shared" si="856"/>
        <v>нд</v>
      </c>
      <c r="P185" s="53" t="str">
        <f t="shared" si="856"/>
        <v>нд</v>
      </c>
      <c r="Q185" s="53" t="str">
        <f t="shared" si="856"/>
        <v>нд</v>
      </c>
      <c r="R185" s="53" t="str">
        <f t="shared" si="856"/>
        <v>нд</v>
      </c>
      <c r="S185" s="53" t="str">
        <f t="shared" si="856"/>
        <v>нд</v>
      </c>
      <c r="T185" s="53" t="str">
        <f t="shared" si="856"/>
        <v>нд</v>
      </c>
      <c r="U185" s="53" t="str">
        <f t="shared" si="856"/>
        <v>нд</v>
      </c>
      <c r="V185" s="53" t="str">
        <f t="shared" si="856"/>
        <v>нд</v>
      </c>
      <c r="W185" s="53" t="str">
        <f t="shared" si="856"/>
        <v>нд</v>
      </c>
      <c r="X185" s="53" t="str">
        <f t="shared" si="856"/>
        <v>нд</v>
      </c>
      <c r="Y185" s="53" t="str">
        <f t="shared" si="856"/>
        <v>нд</v>
      </c>
      <c r="Z185" s="53" t="str">
        <f t="shared" ref="Z185:AC185" si="857">IF(NOT(SUM(Z186)=0),SUM(Z186),"нд")</f>
        <v>нд</v>
      </c>
      <c r="AA185" s="53" t="str">
        <f t="shared" si="857"/>
        <v>нд</v>
      </c>
      <c r="AB185" s="53" t="str">
        <f t="shared" si="857"/>
        <v>нд</v>
      </c>
      <c r="AC185" s="81" t="str">
        <f t="shared" si="857"/>
        <v>нд</v>
      </c>
      <c r="AD185" s="53" t="str">
        <f t="shared" si="856"/>
        <v>нд</v>
      </c>
      <c r="AE185" s="80" t="str">
        <f t="shared" ref="AE185:AI185" si="858">IF(NOT(SUM(AE186)=0),SUM(AE186),"нд")</f>
        <v>нд</v>
      </c>
      <c r="AF185" s="53" t="str">
        <f t="shared" si="858"/>
        <v>нд</v>
      </c>
      <c r="AG185" s="53" t="str">
        <f t="shared" si="858"/>
        <v>нд</v>
      </c>
      <c r="AH185" s="53" t="str">
        <f t="shared" si="858"/>
        <v>нд</v>
      </c>
      <c r="AI185" s="53" t="str">
        <f t="shared" si="858"/>
        <v>нд</v>
      </c>
      <c r="AJ185" s="53" t="str">
        <f t="shared" ref="AJ185:AY185" si="859">IF(NOT(SUM(AJ186)=0),SUM(AJ186),"нд")</f>
        <v>нд</v>
      </c>
      <c r="AK185" s="53" t="str">
        <f t="shared" si="859"/>
        <v>нд</v>
      </c>
      <c r="AL185" s="53" t="str">
        <f t="shared" si="859"/>
        <v>нд</v>
      </c>
      <c r="AM185" s="53" t="str">
        <f t="shared" si="859"/>
        <v>нд</v>
      </c>
      <c r="AN185" s="53" t="str">
        <f t="shared" si="859"/>
        <v>нд</v>
      </c>
      <c r="AO185" s="53" t="str">
        <f t="shared" si="859"/>
        <v>нд</v>
      </c>
      <c r="AP185" s="53" t="str">
        <f t="shared" si="859"/>
        <v>нд</v>
      </c>
      <c r="AQ185" s="53" t="str">
        <f t="shared" si="859"/>
        <v>нд</v>
      </c>
      <c r="AR185" s="53" t="str">
        <f t="shared" si="859"/>
        <v>нд</v>
      </c>
      <c r="AS185" s="53" t="str">
        <f t="shared" si="859"/>
        <v>нд</v>
      </c>
      <c r="AT185" s="53" t="str">
        <f t="shared" si="859"/>
        <v>нд</v>
      </c>
      <c r="AU185" s="53" t="str">
        <f t="shared" si="859"/>
        <v>нд</v>
      </c>
      <c r="AV185" s="53" t="str">
        <f t="shared" si="859"/>
        <v>нд</v>
      </c>
      <c r="AW185" s="53" t="str">
        <f t="shared" si="859"/>
        <v>нд</v>
      </c>
      <c r="AX185" s="53" t="str">
        <f t="shared" si="859"/>
        <v>нд</v>
      </c>
      <c r="AY185" s="53" t="str">
        <f t="shared" si="859"/>
        <v>нд</v>
      </c>
      <c r="AZ185" s="53" t="str">
        <f t="shared" ref="AZ185:BC185" si="860">IF(NOT(SUM(AZ186)=0),SUM(AZ186),"нд")</f>
        <v>нд</v>
      </c>
      <c r="BA185" s="53" t="str">
        <f t="shared" si="860"/>
        <v>нд</v>
      </c>
      <c r="BB185" s="53" t="str">
        <f t="shared" si="860"/>
        <v>нд</v>
      </c>
      <c r="BC185" s="81" t="str">
        <f t="shared" si="860"/>
        <v>нд</v>
      </c>
    </row>
    <row r="186" spans="1:55" ht="47.25">
      <c r="A186" s="121" t="s">
        <v>395</v>
      </c>
      <c r="B186" s="15" t="s">
        <v>396</v>
      </c>
      <c r="C186" s="99" t="s">
        <v>397</v>
      </c>
      <c r="D186" s="37" t="s">
        <v>197</v>
      </c>
      <c r="E186" s="76" t="str">
        <f t="shared" ref="E186" si="861">IF(NOT(SUM(F186,G186,H186,I186)=0),SUM(F186,G186,H186,I186),"нд")</f>
        <v>нд</v>
      </c>
      <c r="F186" s="56" t="str">
        <f t="shared" ref="F186:I186" si="862">IF(NOT(SUM(K186,P186,U186,Z186)=0),SUM(K186,P186,U186,Z186),"нд")</f>
        <v>нд</v>
      </c>
      <c r="G186" s="56" t="str">
        <f t="shared" si="862"/>
        <v>нд</v>
      </c>
      <c r="H186" s="56" t="str">
        <f t="shared" si="862"/>
        <v>нд</v>
      </c>
      <c r="I186" s="56" t="str">
        <f t="shared" si="862"/>
        <v>нд</v>
      </c>
      <c r="J186" s="37" t="str">
        <f t="shared" ref="J186" si="863">IF(NOT(SUM(K186,L186,M186,N186)=0),SUM(K186,L186,M186,N186),"нд")</f>
        <v>нд</v>
      </c>
      <c r="K186" s="51" t="s">
        <v>197</v>
      </c>
      <c r="L186" s="51" t="s">
        <v>197</v>
      </c>
      <c r="M186" s="51" t="s">
        <v>197</v>
      </c>
      <c r="N186" s="51" t="s">
        <v>197</v>
      </c>
      <c r="O186" s="37" t="str">
        <f t="shared" ref="O186" si="864">IF(NOT(SUM(P186,Q186,R186,S186)=0),SUM(P186,Q186,R186,S186),"нд")</f>
        <v>нд</v>
      </c>
      <c r="P186" s="51" t="s">
        <v>197</v>
      </c>
      <c r="Q186" s="51" t="s">
        <v>197</v>
      </c>
      <c r="R186" s="51" t="s">
        <v>197</v>
      </c>
      <c r="S186" s="51" t="s">
        <v>197</v>
      </c>
      <c r="T186" s="37" t="str">
        <f t="shared" ref="T186" si="865">IF(NOT(SUM(U186,V186,W186,X186)=0),SUM(U186,V186,W186,X186),"нд")</f>
        <v>нд</v>
      </c>
      <c r="U186" s="51" t="s">
        <v>197</v>
      </c>
      <c r="V186" s="51" t="s">
        <v>197</v>
      </c>
      <c r="W186" s="51" t="s">
        <v>197</v>
      </c>
      <c r="X186" s="51" t="s">
        <v>197</v>
      </c>
      <c r="Y186" s="37" t="str">
        <f t="shared" ref="Y186" si="866">IF(NOT(SUM(Z186,AA186,AB186,AC186)=0),SUM(Z186,AA186,AB186,AC186),"нд")</f>
        <v>нд</v>
      </c>
      <c r="Z186" s="51" t="s">
        <v>197</v>
      </c>
      <c r="AA186" s="51" t="s">
        <v>197</v>
      </c>
      <c r="AB186" s="51" t="s">
        <v>197</v>
      </c>
      <c r="AC186" s="77" t="s">
        <v>197</v>
      </c>
      <c r="AD186" s="37" t="s">
        <v>197</v>
      </c>
      <c r="AE186" s="76" t="str">
        <f t="shared" ref="AE186" si="867">IF(NOT(SUM(AF186,AG186,AH186,AI186)=0),SUM(AF186,AG186,AH186,AI186),"нд")</f>
        <v>нд</v>
      </c>
      <c r="AF186" s="56" t="str">
        <f t="shared" ref="AF186" si="868">IF(NOT(SUM(AK186,AP186,AU186,AZ186)=0),SUM(AK186,AP186,AU186,AZ186),"нд")</f>
        <v>нд</v>
      </c>
      <c r="AG186" s="56" t="str">
        <f t="shared" ref="AG186" si="869">IF(NOT(SUM(AL186,AQ186,AV186,BA186)=0),SUM(AL186,AQ186,AV186,BA186),"нд")</f>
        <v>нд</v>
      </c>
      <c r="AH186" s="56" t="str">
        <f t="shared" ref="AH186" si="870">IF(NOT(SUM(AM186,AR186,AW186,BB186)=0),SUM(AM186,AR186,AW186,BB186),"нд")</f>
        <v>нд</v>
      </c>
      <c r="AI186" s="56" t="str">
        <f t="shared" ref="AI186" si="871">IF(NOT(SUM(AN186,AS186,AX186,BC186)=0),SUM(AN186,AS186,AX186,BC186),"нд")</f>
        <v>нд</v>
      </c>
      <c r="AJ186" s="37" t="str">
        <f t="shared" ref="AJ186" si="872">IF(NOT(SUM(AK186,AL186,AM186,AN186)=0),SUM(AK186,AL186,AM186,AN186),"нд")</f>
        <v>нд</v>
      </c>
      <c r="AK186" s="51" t="s">
        <v>197</v>
      </c>
      <c r="AL186" s="51" t="s">
        <v>197</v>
      </c>
      <c r="AM186" s="51" t="s">
        <v>197</v>
      </c>
      <c r="AN186" s="51" t="s">
        <v>197</v>
      </c>
      <c r="AO186" s="37" t="str">
        <f t="shared" ref="AO186" si="873">IF(NOT(SUM(AP186,AQ186,AR186,AS186)=0),SUM(AP186,AQ186,AR186,AS186),"нд")</f>
        <v>нд</v>
      </c>
      <c r="AP186" s="51" t="s">
        <v>197</v>
      </c>
      <c r="AQ186" s="51" t="s">
        <v>197</v>
      </c>
      <c r="AR186" s="51" t="s">
        <v>197</v>
      </c>
      <c r="AS186" s="51" t="s">
        <v>197</v>
      </c>
      <c r="AT186" s="37" t="str">
        <f t="shared" ref="AT186" si="874">IF(NOT(SUM(AU186,AV186,AW186,AX186)=0),SUM(AU186,AV186,AW186,AX186),"нд")</f>
        <v>нд</v>
      </c>
      <c r="AU186" s="51" t="s">
        <v>197</v>
      </c>
      <c r="AV186" s="51" t="s">
        <v>197</v>
      </c>
      <c r="AW186" s="51" t="s">
        <v>197</v>
      </c>
      <c r="AX186" s="51" t="s">
        <v>197</v>
      </c>
      <c r="AY186" s="37" t="str">
        <f t="shared" ref="AY186" si="875">IF(NOT(SUM(AZ186,BA186,BB186,BC186)=0),SUM(AZ186,BA186,BB186,BC186),"нд")</f>
        <v>нд</v>
      </c>
      <c r="AZ186" s="51" t="s">
        <v>197</v>
      </c>
      <c r="BA186" s="51" t="s">
        <v>197</v>
      </c>
      <c r="BB186" s="51" t="s">
        <v>197</v>
      </c>
      <c r="BC186" s="77" t="s">
        <v>197</v>
      </c>
    </row>
    <row r="187" spans="1:55" ht="47.25">
      <c r="A187" s="118" t="s">
        <v>398</v>
      </c>
      <c r="B187" s="12" t="s">
        <v>399</v>
      </c>
      <c r="C187" s="93" t="s">
        <v>73</v>
      </c>
      <c r="D187" s="48" t="str">
        <f t="shared" ref="D187" si="876">IF(NOT(SUM(D188)=0),SUM(D188),"нд")</f>
        <v>нд</v>
      </c>
      <c r="E187" s="70" t="str">
        <f t="shared" ref="E187" si="877">IF(NOT(SUM(E188)=0),SUM(E188),"нд")</f>
        <v>нд</v>
      </c>
      <c r="F187" s="48" t="str">
        <f t="shared" ref="F187:I187" si="878">IF(NOT(SUM(F188)=0),SUM(F188),"нд")</f>
        <v>нд</v>
      </c>
      <c r="G187" s="48" t="str">
        <f t="shared" si="878"/>
        <v>нд</v>
      </c>
      <c r="H187" s="48" t="str">
        <f t="shared" si="878"/>
        <v>нд</v>
      </c>
      <c r="I187" s="48" t="str">
        <f t="shared" si="878"/>
        <v>нд</v>
      </c>
      <c r="J187" s="48" t="str">
        <f t="shared" ref="J187:AD187" si="879">IF(NOT(SUM(J188)=0),SUM(J188),"нд")</f>
        <v>нд</v>
      </c>
      <c r="K187" s="48" t="str">
        <f t="shared" si="879"/>
        <v>нд</v>
      </c>
      <c r="L187" s="48" t="str">
        <f t="shared" si="879"/>
        <v>нд</v>
      </c>
      <c r="M187" s="48" t="str">
        <f t="shared" si="879"/>
        <v>нд</v>
      </c>
      <c r="N187" s="48" t="str">
        <f t="shared" si="879"/>
        <v>нд</v>
      </c>
      <c r="O187" s="48" t="str">
        <f t="shared" si="879"/>
        <v>нд</v>
      </c>
      <c r="P187" s="48" t="str">
        <f t="shared" si="879"/>
        <v>нд</v>
      </c>
      <c r="Q187" s="48" t="str">
        <f t="shared" si="879"/>
        <v>нд</v>
      </c>
      <c r="R187" s="48" t="str">
        <f t="shared" si="879"/>
        <v>нд</v>
      </c>
      <c r="S187" s="48" t="str">
        <f t="shared" si="879"/>
        <v>нд</v>
      </c>
      <c r="T187" s="48" t="str">
        <f t="shared" si="879"/>
        <v>нд</v>
      </c>
      <c r="U187" s="48" t="str">
        <f t="shared" si="879"/>
        <v>нд</v>
      </c>
      <c r="V187" s="48" t="str">
        <f t="shared" si="879"/>
        <v>нд</v>
      </c>
      <c r="W187" s="48" t="str">
        <f t="shared" si="879"/>
        <v>нд</v>
      </c>
      <c r="X187" s="48" t="str">
        <f t="shared" si="879"/>
        <v>нд</v>
      </c>
      <c r="Y187" s="48" t="str">
        <f t="shared" si="879"/>
        <v>нд</v>
      </c>
      <c r="Z187" s="48" t="str">
        <f t="shared" ref="Z187:AC187" si="880">IF(NOT(SUM(Z188)=0),SUM(Z188),"нд")</f>
        <v>нд</v>
      </c>
      <c r="AA187" s="48" t="str">
        <f t="shared" si="880"/>
        <v>нд</v>
      </c>
      <c r="AB187" s="48" t="str">
        <f t="shared" si="880"/>
        <v>нд</v>
      </c>
      <c r="AC187" s="71" t="str">
        <f t="shared" si="880"/>
        <v>нд</v>
      </c>
      <c r="AD187" s="48" t="str">
        <f t="shared" si="879"/>
        <v>нд</v>
      </c>
      <c r="AE187" s="70" t="str">
        <f t="shared" ref="AE187:AI187" si="881">IF(NOT(SUM(AE188)=0),SUM(AE188),"нд")</f>
        <v>нд</v>
      </c>
      <c r="AF187" s="48" t="str">
        <f t="shared" si="881"/>
        <v>нд</v>
      </c>
      <c r="AG187" s="48" t="str">
        <f t="shared" si="881"/>
        <v>нд</v>
      </c>
      <c r="AH187" s="48" t="str">
        <f t="shared" si="881"/>
        <v>нд</v>
      </c>
      <c r="AI187" s="48" t="str">
        <f t="shared" si="881"/>
        <v>нд</v>
      </c>
      <c r="AJ187" s="48" t="str">
        <f t="shared" ref="AJ187:AY187" si="882">IF(NOT(SUM(AJ188)=0),SUM(AJ188),"нд")</f>
        <v>нд</v>
      </c>
      <c r="AK187" s="48" t="str">
        <f t="shared" si="882"/>
        <v>нд</v>
      </c>
      <c r="AL187" s="48" t="str">
        <f t="shared" si="882"/>
        <v>нд</v>
      </c>
      <c r="AM187" s="48" t="str">
        <f t="shared" si="882"/>
        <v>нд</v>
      </c>
      <c r="AN187" s="48" t="str">
        <f t="shared" si="882"/>
        <v>нд</v>
      </c>
      <c r="AO187" s="48" t="str">
        <f t="shared" si="882"/>
        <v>нд</v>
      </c>
      <c r="AP187" s="48" t="str">
        <f t="shared" si="882"/>
        <v>нд</v>
      </c>
      <c r="AQ187" s="48" t="str">
        <f t="shared" si="882"/>
        <v>нд</v>
      </c>
      <c r="AR187" s="48" t="str">
        <f t="shared" si="882"/>
        <v>нд</v>
      </c>
      <c r="AS187" s="48" t="str">
        <f t="shared" si="882"/>
        <v>нд</v>
      </c>
      <c r="AT187" s="48" t="str">
        <f t="shared" si="882"/>
        <v>нд</v>
      </c>
      <c r="AU187" s="48" t="str">
        <f t="shared" si="882"/>
        <v>нд</v>
      </c>
      <c r="AV187" s="48" t="str">
        <f t="shared" si="882"/>
        <v>нд</v>
      </c>
      <c r="AW187" s="48" t="str">
        <f t="shared" si="882"/>
        <v>нд</v>
      </c>
      <c r="AX187" s="48" t="str">
        <f t="shared" si="882"/>
        <v>нд</v>
      </c>
      <c r="AY187" s="48" t="str">
        <f t="shared" si="882"/>
        <v>нд</v>
      </c>
      <c r="AZ187" s="48" t="str">
        <f t="shared" ref="AZ187:BC187" si="883">IF(NOT(SUM(AZ188)=0),SUM(AZ188),"нд")</f>
        <v>нд</v>
      </c>
      <c r="BA187" s="48" t="str">
        <f t="shared" si="883"/>
        <v>нд</v>
      </c>
      <c r="BB187" s="48" t="str">
        <f t="shared" si="883"/>
        <v>нд</v>
      </c>
      <c r="BC187" s="71" t="str">
        <f t="shared" si="883"/>
        <v>нд</v>
      </c>
    </row>
    <row r="188" spans="1:55">
      <c r="A188" s="117" t="s">
        <v>197</v>
      </c>
      <c r="B188" s="10" t="s">
        <v>197</v>
      </c>
      <c r="C188" s="97" t="s">
        <v>197</v>
      </c>
      <c r="D188" s="140" t="s">
        <v>197</v>
      </c>
      <c r="E188" s="76" t="str">
        <f t="shared" ref="E188" si="884">IF(NOT(SUM(F188,G188,H188,I188)=0),SUM(F188,G188,H188,I188),"нд")</f>
        <v>нд</v>
      </c>
      <c r="F188" s="56" t="str">
        <f t="shared" ref="F188:I188" si="885">IF(NOT(SUM(K188,P188,U188,Z188)=0),SUM(K188,P188,U188,Z188),"нд")</f>
        <v>нд</v>
      </c>
      <c r="G188" s="56" t="str">
        <f t="shared" si="885"/>
        <v>нд</v>
      </c>
      <c r="H188" s="56" t="str">
        <f t="shared" si="885"/>
        <v>нд</v>
      </c>
      <c r="I188" s="56" t="str">
        <f t="shared" si="885"/>
        <v>нд</v>
      </c>
      <c r="J188" s="37" t="str">
        <f t="shared" ref="J188" si="886">IF(NOT(SUM(K188,L188,M188,N188)=0),SUM(K188,L188,M188,N188),"нд")</f>
        <v>нд</v>
      </c>
      <c r="K188" s="51" t="s">
        <v>197</v>
      </c>
      <c r="L188" s="51" t="s">
        <v>197</v>
      </c>
      <c r="M188" s="51" t="s">
        <v>197</v>
      </c>
      <c r="N188" s="51" t="s">
        <v>197</v>
      </c>
      <c r="O188" s="37" t="str">
        <f t="shared" ref="O188" si="887">IF(NOT(SUM(P188,Q188,R188,S188)=0),SUM(P188,Q188,R188,S188),"нд")</f>
        <v>нд</v>
      </c>
      <c r="P188" s="51" t="s">
        <v>197</v>
      </c>
      <c r="Q188" s="51" t="s">
        <v>197</v>
      </c>
      <c r="R188" s="51" t="s">
        <v>197</v>
      </c>
      <c r="S188" s="51" t="s">
        <v>197</v>
      </c>
      <c r="T188" s="37" t="str">
        <f t="shared" ref="T188" si="888">IF(NOT(SUM(U188,V188,W188,X188)=0),SUM(U188,V188,W188,X188),"нд")</f>
        <v>нд</v>
      </c>
      <c r="U188" s="51" t="s">
        <v>197</v>
      </c>
      <c r="V188" s="51" t="s">
        <v>197</v>
      </c>
      <c r="W188" s="51" t="s">
        <v>197</v>
      </c>
      <c r="X188" s="51" t="s">
        <v>197</v>
      </c>
      <c r="Y188" s="37" t="str">
        <f t="shared" ref="Y188" si="889">IF(NOT(SUM(Z188,AA188,AB188,AC188)=0),SUM(Z188,AA188,AB188,AC188),"нд")</f>
        <v>нд</v>
      </c>
      <c r="Z188" s="51" t="s">
        <v>197</v>
      </c>
      <c r="AA188" s="51" t="s">
        <v>197</v>
      </c>
      <c r="AB188" s="51" t="s">
        <v>197</v>
      </c>
      <c r="AC188" s="77" t="s">
        <v>197</v>
      </c>
      <c r="AD188" s="140" t="s">
        <v>197</v>
      </c>
      <c r="AE188" s="76" t="str">
        <f t="shared" ref="AE188" si="890">IF(NOT(SUM(AF188,AG188,AH188,AI188)=0),SUM(AF188,AG188,AH188,AI188),"нд")</f>
        <v>нд</v>
      </c>
      <c r="AF188" s="56" t="str">
        <f t="shared" ref="AF188" si="891">IF(NOT(SUM(AK188,AP188,AU188,AZ188)=0),SUM(AK188,AP188,AU188,AZ188),"нд")</f>
        <v>нд</v>
      </c>
      <c r="AG188" s="56" t="str">
        <f t="shared" ref="AG188" si="892">IF(NOT(SUM(AL188,AQ188,AV188,BA188)=0),SUM(AL188,AQ188,AV188,BA188),"нд")</f>
        <v>нд</v>
      </c>
      <c r="AH188" s="56" t="str">
        <f t="shared" ref="AH188" si="893">IF(NOT(SUM(AM188,AR188,AW188,BB188)=0),SUM(AM188,AR188,AW188,BB188),"нд")</f>
        <v>нд</v>
      </c>
      <c r="AI188" s="56" t="str">
        <f t="shared" ref="AI188" si="894">IF(NOT(SUM(AN188,AS188,AX188,BC188)=0),SUM(AN188,AS188,AX188,BC188),"нд")</f>
        <v>нд</v>
      </c>
      <c r="AJ188" s="37" t="str">
        <f t="shared" ref="AJ188" si="895">IF(NOT(SUM(AK188,AL188,AM188,AN188)=0),SUM(AK188,AL188,AM188,AN188),"нд")</f>
        <v>нд</v>
      </c>
      <c r="AK188" s="51" t="s">
        <v>197</v>
      </c>
      <c r="AL188" s="51" t="s">
        <v>197</v>
      </c>
      <c r="AM188" s="51" t="s">
        <v>197</v>
      </c>
      <c r="AN188" s="51" t="s">
        <v>197</v>
      </c>
      <c r="AO188" s="37" t="str">
        <f t="shared" ref="AO188" si="896">IF(NOT(SUM(AP188,AQ188,AR188,AS188)=0),SUM(AP188,AQ188,AR188,AS188),"нд")</f>
        <v>нд</v>
      </c>
      <c r="AP188" s="51" t="s">
        <v>197</v>
      </c>
      <c r="AQ188" s="51" t="s">
        <v>197</v>
      </c>
      <c r="AR188" s="51" t="s">
        <v>197</v>
      </c>
      <c r="AS188" s="51" t="s">
        <v>197</v>
      </c>
      <c r="AT188" s="37" t="str">
        <f t="shared" ref="AT188" si="897">IF(NOT(SUM(AU188,AV188,AW188,AX188)=0),SUM(AU188,AV188,AW188,AX188),"нд")</f>
        <v>нд</v>
      </c>
      <c r="AU188" s="51" t="s">
        <v>197</v>
      </c>
      <c r="AV188" s="51" t="s">
        <v>197</v>
      </c>
      <c r="AW188" s="51" t="s">
        <v>197</v>
      </c>
      <c r="AX188" s="51" t="s">
        <v>197</v>
      </c>
      <c r="AY188" s="37" t="str">
        <f t="shared" ref="AY188" si="898">IF(NOT(SUM(AZ188,BA188,BB188,BC188)=0),SUM(AZ188,BA188,BB188,BC188),"нд")</f>
        <v>нд</v>
      </c>
      <c r="AZ188" s="51" t="s">
        <v>197</v>
      </c>
      <c r="BA188" s="51" t="s">
        <v>197</v>
      </c>
      <c r="BB188" s="51" t="s">
        <v>197</v>
      </c>
      <c r="BC188" s="77" t="s">
        <v>197</v>
      </c>
    </row>
    <row r="189" spans="1:55" ht="31.5">
      <c r="A189" s="118" t="s">
        <v>400</v>
      </c>
      <c r="B189" s="12" t="s">
        <v>401</v>
      </c>
      <c r="C189" s="93" t="s">
        <v>73</v>
      </c>
      <c r="D189" s="48">
        <f t="shared" ref="D189" si="899">IF(NOT(SUM(D190,D207)=0),SUM(D190,D207),"нд")</f>
        <v>1.2729999999999999</v>
      </c>
      <c r="E189" s="70">
        <f t="shared" ref="E189" si="900">IF(NOT(SUM(E190,E207)=0),SUM(E190,E207),"нд")</f>
        <v>1.2729999999999999</v>
      </c>
      <c r="F189" s="48" t="str">
        <f t="shared" ref="F189:G189" si="901">IF(NOT(SUM(F190,F207)=0),SUM(F190,F207),"нд")</f>
        <v>нд</v>
      </c>
      <c r="G189" s="48" t="str">
        <f t="shared" si="901"/>
        <v>нд</v>
      </c>
      <c r="H189" s="48">
        <f t="shared" ref="H189:I189" si="902">IF(NOT(SUM(H190,H207)=0),SUM(H190,H207),"нд")</f>
        <v>1.2729999999999999</v>
      </c>
      <c r="I189" s="48" t="str">
        <f t="shared" si="902"/>
        <v>нд</v>
      </c>
      <c r="J189" s="48" t="str">
        <f t="shared" ref="J189" si="903">IF(NOT(SUM(J190,J207)=0),SUM(J190,J207),"нд")</f>
        <v>нд</v>
      </c>
      <c r="K189" s="48" t="str">
        <f t="shared" ref="K189:O189" si="904">IF(NOT(SUM(K190,K207)=0),SUM(K190,K207),"нд")</f>
        <v>нд</v>
      </c>
      <c r="L189" s="48" t="str">
        <f t="shared" si="904"/>
        <v>нд</v>
      </c>
      <c r="M189" s="48" t="str">
        <f t="shared" si="904"/>
        <v>нд</v>
      </c>
      <c r="N189" s="48" t="str">
        <f t="shared" si="904"/>
        <v>нд</v>
      </c>
      <c r="O189" s="48">
        <f t="shared" si="904"/>
        <v>1.2729999999999999</v>
      </c>
      <c r="P189" s="48" t="str">
        <f t="shared" ref="P189:AD189" si="905">IF(NOT(SUM(P190,P207)=0),SUM(P190,P207),"нд")</f>
        <v>нд</v>
      </c>
      <c r="Q189" s="48" t="str">
        <f t="shared" si="905"/>
        <v>нд</v>
      </c>
      <c r="R189" s="48">
        <f t="shared" si="905"/>
        <v>1.2729999999999999</v>
      </c>
      <c r="S189" s="48" t="str">
        <f t="shared" si="905"/>
        <v>нд</v>
      </c>
      <c r="T189" s="48" t="str">
        <f t="shared" si="905"/>
        <v>нд</v>
      </c>
      <c r="U189" s="48" t="str">
        <f t="shared" si="905"/>
        <v>нд</v>
      </c>
      <c r="V189" s="48" t="str">
        <f t="shared" si="905"/>
        <v>нд</v>
      </c>
      <c r="W189" s="48" t="str">
        <f t="shared" si="905"/>
        <v>нд</v>
      </c>
      <c r="X189" s="48" t="str">
        <f t="shared" si="905"/>
        <v>нд</v>
      </c>
      <c r="Y189" s="48" t="str">
        <f t="shared" si="905"/>
        <v>нд</v>
      </c>
      <c r="Z189" s="48" t="str">
        <f t="shared" si="905"/>
        <v>нд</v>
      </c>
      <c r="AA189" s="48" t="str">
        <f t="shared" si="905"/>
        <v>нд</v>
      </c>
      <c r="AB189" s="48" t="str">
        <f t="shared" si="905"/>
        <v>нд</v>
      </c>
      <c r="AC189" s="71" t="str">
        <f t="shared" si="905"/>
        <v>нд</v>
      </c>
      <c r="AD189" s="48">
        <f t="shared" si="905"/>
        <v>1.117</v>
      </c>
      <c r="AE189" s="70">
        <f t="shared" ref="AE189:AI189" si="906">IF(NOT(SUM(AE190,AE207)=0),SUM(AE190,AE207),"нд")</f>
        <v>1.117</v>
      </c>
      <c r="AF189" s="48" t="str">
        <f t="shared" si="906"/>
        <v>нд</v>
      </c>
      <c r="AG189" s="48" t="str">
        <f t="shared" si="906"/>
        <v>нд</v>
      </c>
      <c r="AH189" s="48">
        <f t="shared" si="906"/>
        <v>1.117</v>
      </c>
      <c r="AI189" s="48" t="str">
        <f t="shared" si="906"/>
        <v>нд</v>
      </c>
      <c r="AJ189" s="48" t="str">
        <f t="shared" ref="AJ189:BC189" si="907">IF(NOT(SUM(AJ190,AJ207)=0),SUM(AJ190,AJ207),"нд")</f>
        <v>нд</v>
      </c>
      <c r="AK189" s="48" t="str">
        <f t="shared" si="907"/>
        <v>нд</v>
      </c>
      <c r="AL189" s="48" t="str">
        <f t="shared" si="907"/>
        <v>нд</v>
      </c>
      <c r="AM189" s="48" t="str">
        <f t="shared" si="907"/>
        <v>нд</v>
      </c>
      <c r="AN189" s="48" t="str">
        <f t="shared" si="907"/>
        <v>нд</v>
      </c>
      <c r="AO189" s="48">
        <f t="shared" si="907"/>
        <v>1.117</v>
      </c>
      <c r="AP189" s="48" t="str">
        <f t="shared" si="907"/>
        <v>нд</v>
      </c>
      <c r="AQ189" s="48" t="str">
        <f t="shared" si="907"/>
        <v>нд</v>
      </c>
      <c r="AR189" s="48">
        <f t="shared" si="907"/>
        <v>1.117</v>
      </c>
      <c r="AS189" s="48" t="str">
        <f t="shared" si="907"/>
        <v>нд</v>
      </c>
      <c r="AT189" s="48" t="str">
        <f t="shared" si="907"/>
        <v>нд</v>
      </c>
      <c r="AU189" s="48" t="str">
        <f t="shared" si="907"/>
        <v>нд</v>
      </c>
      <c r="AV189" s="48" t="str">
        <f t="shared" si="907"/>
        <v>нд</v>
      </c>
      <c r="AW189" s="48" t="str">
        <f t="shared" si="907"/>
        <v>нд</v>
      </c>
      <c r="AX189" s="48" t="str">
        <f t="shared" si="907"/>
        <v>нд</v>
      </c>
      <c r="AY189" s="48" t="str">
        <f t="shared" si="907"/>
        <v>нд</v>
      </c>
      <c r="AZ189" s="48" t="str">
        <f t="shared" si="907"/>
        <v>нд</v>
      </c>
      <c r="BA189" s="48" t="str">
        <f t="shared" si="907"/>
        <v>нд</v>
      </c>
      <c r="BB189" s="48" t="str">
        <f t="shared" si="907"/>
        <v>нд</v>
      </c>
      <c r="BC189" s="71" t="str">
        <f t="shared" si="907"/>
        <v>нд</v>
      </c>
    </row>
    <row r="190" spans="1:55">
      <c r="A190" s="119" t="s">
        <v>402</v>
      </c>
      <c r="B190" s="13" t="s">
        <v>403</v>
      </c>
      <c r="C190" s="94" t="s">
        <v>73</v>
      </c>
      <c r="D190" s="49">
        <f t="shared" ref="D190" si="908">IF(NOT(SUM(D191,D202)=0),SUM(D191,D202),"нд")</f>
        <v>1.2729999999999999</v>
      </c>
      <c r="E190" s="72">
        <f t="shared" ref="E190" si="909">IF(NOT(SUM(E191,E202)=0),SUM(E191,E202),"нд")</f>
        <v>1.2729999999999999</v>
      </c>
      <c r="F190" s="49" t="str">
        <f t="shared" ref="F190:G190" si="910">IF(NOT(SUM(F191,F202)=0),SUM(F191,F202),"нд")</f>
        <v>нд</v>
      </c>
      <c r="G190" s="49" t="str">
        <f t="shared" si="910"/>
        <v>нд</v>
      </c>
      <c r="H190" s="49">
        <f t="shared" ref="H190:I190" si="911">IF(NOT(SUM(H191,H202)=0),SUM(H191,H202),"нд")</f>
        <v>1.2729999999999999</v>
      </c>
      <c r="I190" s="49" t="str">
        <f t="shared" si="911"/>
        <v>нд</v>
      </c>
      <c r="J190" s="49" t="str">
        <f t="shared" ref="J190" si="912">IF(NOT(SUM(J191,J202)=0),SUM(J191,J202),"нд")</f>
        <v>нд</v>
      </c>
      <c r="K190" s="49" t="str">
        <f t="shared" ref="K190:O190" si="913">IF(NOT(SUM(K191,K202)=0),SUM(K191,K202),"нд")</f>
        <v>нд</v>
      </c>
      <c r="L190" s="49" t="str">
        <f t="shared" si="913"/>
        <v>нд</v>
      </c>
      <c r="M190" s="49" t="str">
        <f t="shared" si="913"/>
        <v>нд</v>
      </c>
      <c r="N190" s="49" t="str">
        <f t="shared" si="913"/>
        <v>нд</v>
      </c>
      <c r="O190" s="49">
        <f t="shared" si="913"/>
        <v>1.2729999999999999</v>
      </c>
      <c r="P190" s="49" t="str">
        <f t="shared" ref="P190:AD190" si="914">IF(NOT(SUM(P191,P202)=0),SUM(P191,P202),"нд")</f>
        <v>нд</v>
      </c>
      <c r="Q190" s="49" t="str">
        <f t="shared" si="914"/>
        <v>нд</v>
      </c>
      <c r="R190" s="49">
        <f t="shared" si="914"/>
        <v>1.2729999999999999</v>
      </c>
      <c r="S190" s="49" t="str">
        <f t="shared" si="914"/>
        <v>нд</v>
      </c>
      <c r="T190" s="49" t="str">
        <f t="shared" si="914"/>
        <v>нд</v>
      </c>
      <c r="U190" s="49" t="str">
        <f t="shared" si="914"/>
        <v>нд</v>
      </c>
      <c r="V190" s="49" t="str">
        <f t="shared" si="914"/>
        <v>нд</v>
      </c>
      <c r="W190" s="49" t="str">
        <f t="shared" si="914"/>
        <v>нд</v>
      </c>
      <c r="X190" s="49" t="str">
        <f t="shared" si="914"/>
        <v>нд</v>
      </c>
      <c r="Y190" s="49" t="str">
        <f t="shared" si="914"/>
        <v>нд</v>
      </c>
      <c r="Z190" s="49" t="str">
        <f t="shared" si="914"/>
        <v>нд</v>
      </c>
      <c r="AA190" s="49" t="str">
        <f t="shared" si="914"/>
        <v>нд</v>
      </c>
      <c r="AB190" s="49" t="str">
        <f t="shared" si="914"/>
        <v>нд</v>
      </c>
      <c r="AC190" s="73" t="str">
        <f t="shared" si="914"/>
        <v>нд</v>
      </c>
      <c r="AD190" s="49">
        <f t="shared" si="914"/>
        <v>1.117</v>
      </c>
      <c r="AE190" s="72">
        <f t="shared" ref="AE190:AI190" si="915">IF(NOT(SUM(AE191,AE202)=0),SUM(AE191,AE202),"нд")</f>
        <v>1.117</v>
      </c>
      <c r="AF190" s="49" t="str">
        <f t="shared" si="915"/>
        <v>нд</v>
      </c>
      <c r="AG190" s="49" t="str">
        <f t="shared" si="915"/>
        <v>нд</v>
      </c>
      <c r="AH190" s="49">
        <f t="shared" si="915"/>
        <v>1.117</v>
      </c>
      <c r="AI190" s="49" t="str">
        <f t="shared" si="915"/>
        <v>нд</v>
      </c>
      <c r="AJ190" s="49" t="str">
        <f t="shared" ref="AJ190:BC190" si="916">IF(NOT(SUM(AJ191,AJ202)=0),SUM(AJ191,AJ202),"нд")</f>
        <v>нд</v>
      </c>
      <c r="AK190" s="49" t="str">
        <f t="shared" si="916"/>
        <v>нд</v>
      </c>
      <c r="AL190" s="49" t="str">
        <f t="shared" si="916"/>
        <v>нд</v>
      </c>
      <c r="AM190" s="49" t="str">
        <f t="shared" si="916"/>
        <v>нд</v>
      </c>
      <c r="AN190" s="49" t="str">
        <f t="shared" si="916"/>
        <v>нд</v>
      </c>
      <c r="AO190" s="49">
        <f t="shared" si="916"/>
        <v>1.117</v>
      </c>
      <c r="AP190" s="49" t="str">
        <f t="shared" si="916"/>
        <v>нд</v>
      </c>
      <c r="AQ190" s="49" t="str">
        <f t="shared" si="916"/>
        <v>нд</v>
      </c>
      <c r="AR190" s="49">
        <f t="shared" si="916"/>
        <v>1.117</v>
      </c>
      <c r="AS190" s="49" t="str">
        <f t="shared" si="916"/>
        <v>нд</v>
      </c>
      <c r="AT190" s="49" t="str">
        <f t="shared" si="916"/>
        <v>нд</v>
      </c>
      <c r="AU190" s="49" t="str">
        <f t="shared" si="916"/>
        <v>нд</v>
      </c>
      <c r="AV190" s="49" t="str">
        <f t="shared" si="916"/>
        <v>нд</v>
      </c>
      <c r="AW190" s="49" t="str">
        <f t="shared" si="916"/>
        <v>нд</v>
      </c>
      <c r="AX190" s="49" t="str">
        <f t="shared" si="916"/>
        <v>нд</v>
      </c>
      <c r="AY190" s="49" t="str">
        <f t="shared" si="916"/>
        <v>нд</v>
      </c>
      <c r="AZ190" s="49" t="str">
        <f t="shared" si="916"/>
        <v>нд</v>
      </c>
      <c r="BA190" s="49" t="str">
        <f t="shared" si="916"/>
        <v>нд</v>
      </c>
      <c r="BB190" s="49" t="str">
        <f t="shared" si="916"/>
        <v>нд</v>
      </c>
      <c r="BC190" s="73" t="str">
        <f t="shared" si="916"/>
        <v>нд</v>
      </c>
    </row>
    <row r="191" spans="1:55">
      <c r="A191" s="115" t="s">
        <v>404</v>
      </c>
      <c r="B191" s="4" t="s">
        <v>78</v>
      </c>
      <c r="C191" s="90" t="s">
        <v>73</v>
      </c>
      <c r="D191" s="53">
        <f t="shared" ref="D191" si="917">IF(NOT(SUM(D192:D201)=0),SUM(D192:D201),"нд")</f>
        <v>1.2729999999999999</v>
      </c>
      <c r="E191" s="80">
        <f t="shared" ref="E191" si="918">IF(NOT(SUM(E192:E201)=0),SUM(E192:E201),"нд")</f>
        <v>1.2729999999999999</v>
      </c>
      <c r="F191" s="53" t="str">
        <f t="shared" ref="F191:G191" si="919">IF(NOT(SUM(F192:F201)=0),SUM(F192:F201),"нд")</f>
        <v>нд</v>
      </c>
      <c r="G191" s="53" t="str">
        <f t="shared" si="919"/>
        <v>нд</v>
      </c>
      <c r="H191" s="53">
        <f t="shared" ref="H191:I191" si="920">IF(NOT(SUM(H192:H201)=0),SUM(H192:H201),"нд")</f>
        <v>1.2729999999999999</v>
      </c>
      <c r="I191" s="53" t="str">
        <f t="shared" si="920"/>
        <v>нд</v>
      </c>
      <c r="J191" s="53" t="str">
        <f t="shared" ref="J191" si="921">IF(NOT(SUM(J192:J201)=0),SUM(J192:J201),"нд")</f>
        <v>нд</v>
      </c>
      <c r="K191" s="53" t="str">
        <f t="shared" ref="K191:O191" si="922">IF(NOT(SUM(K192:K201)=0),SUM(K192:K201),"нд")</f>
        <v>нд</v>
      </c>
      <c r="L191" s="53" t="str">
        <f t="shared" si="922"/>
        <v>нд</v>
      </c>
      <c r="M191" s="53" t="str">
        <f t="shared" si="922"/>
        <v>нд</v>
      </c>
      <c r="N191" s="53" t="str">
        <f t="shared" si="922"/>
        <v>нд</v>
      </c>
      <c r="O191" s="53">
        <f t="shared" si="922"/>
        <v>1.2729999999999999</v>
      </c>
      <c r="P191" s="53" t="str">
        <f t="shared" ref="P191:AD191" si="923">IF(NOT(SUM(P192:P201)=0),SUM(P192:P201),"нд")</f>
        <v>нд</v>
      </c>
      <c r="Q191" s="53" t="str">
        <f t="shared" si="923"/>
        <v>нд</v>
      </c>
      <c r="R191" s="53">
        <f t="shared" si="923"/>
        <v>1.2729999999999999</v>
      </c>
      <c r="S191" s="53" t="str">
        <f t="shared" si="923"/>
        <v>нд</v>
      </c>
      <c r="T191" s="53" t="str">
        <f t="shared" si="923"/>
        <v>нд</v>
      </c>
      <c r="U191" s="53" t="str">
        <f t="shared" si="923"/>
        <v>нд</v>
      </c>
      <c r="V191" s="53" t="str">
        <f t="shared" si="923"/>
        <v>нд</v>
      </c>
      <c r="W191" s="53" t="str">
        <f t="shared" si="923"/>
        <v>нд</v>
      </c>
      <c r="X191" s="53" t="str">
        <f t="shared" si="923"/>
        <v>нд</v>
      </c>
      <c r="Y191" s="53" t="str">
        <f t="shared" si="923"/>
        <v>нд</v>
      </c>
      <c r="Z191" s="53" t="str">
        <f t="shared" si="923"/>
        <v>нд</v>
      </c>
      <c r="AA191" s="53" t="str">
        <f t="shared" si="923"/>
        <v>нд</v>
      </c>
      <c r="AB191" s="53" t="str">
        <f t="shared" si="923"/>
        <v>нд</v>
      </c>
      <c r="AC191" s="81" t="str">
        <f t="shared" si="923"/>
        <v>нд</v>
      </c>
      <c r="AD191" s="46">
        <f t="shared" si="923"/>
        <v>1.117</v>
      </c>
      <c r="AE191" s="80">
        <f t="shared" ref="AE191:AI191" si="924">IF(NOT(SUM(AE192:AE201)=0),SUM(AE192:AE201),"нд")</f>
        <v>1.117</v>
      </c>
      <c r="AF191" s="53" t="str">
        <f t="shared" si="924"/>
        <v>нд</v>
      </c>
      <c r="AG191" s="53" t="str">
        <f t="shared" si="924"/>
        <v>нд</v>
      </c>
      <c r="AH191" s="53">
        <f t="shared" si="924"/>
        <v>1.117</v>
      </c>
      <c r="AI191" s="53" t="str">
        <f t="shared" si="924"/>
        <v>нд</v>
      </c>
      <c r="AJ191" s="53" t="str">
        <f t="shared" ref="AJ191:BC191" si="925">IF(NOT(SUM(AJ192:AJ201)=0),SUM(AJ192:AJ201),"нд")</f>
        <v>нд</v>
      </c>
      <c r="AK191" s="53" t="str">
        <f t="shared" si="925"/>
        <v>нд</v>
      </c>
      <c r="AL191" s="53" t="str">
        <f t="shared" si="925"/>
        <v>нд</v>
      </c>
      <c r="AM191" s="53" t="str">
        <f t="shared" si="925"/>
        <v>нд</v>
      </c>
      <c r="AN191" s="53" t="str">
        <f t="shared" si="925"/>
        <v>нд</v>
      </c>
      <c r="AO191" s="53">
        <f t="shared" si="925"/>
        <v>1.117</v>
      </c>
      <c r="AP191" s="53" t="str">
        <f t="shared" si="925"/>
        <v>нд</v>
      </c>
      <c r="AQ191" s="53" t="str">
        <f t="shared" si="925"/>
        <v>нд</v>
      </c>
      <c r="AR191" s="53">
        <f t="shared" si="925"/>
        <v>1.117</v>
      </c>
      <c r="AS191" s="53" t="str">
        <f t="shared" si="925"/>
        <v>нд</v>
      </c>
      <c r="AT191" s="53" t="str">
        <f t="shared" si="925"/>
        <v>нд</v>
      </c>
      <c r="AU191" s="53" t="str">
        <f t="shared" si="925"/>
        <v>нд</v>
      </c>
      <c r="AV191" s="53" t="str">
        <f t="shared" si="925"/>
        <v>нд</v>
      </c>
      <c r="AW191" s="53" t="str">
        <f t="shared" si="925"/>
        <v>нд</v>
      </c>
      <c r="AX191" s="53" t="str">
        <f t="shared" si="925"/>
        <v>нд</v>
      </c>
      <c r="AY191" s="53" t="str">
        <f t="shared" si="925"/>
        <v>нд</v>
      </c>
      <c r="AZ191" s="53" t="str">
        <f t="shared" si="925"/>
        <v>нд</v>
      </c>
      <c r="BA191" s="53" t="str">
        <f t="shared" si="925"/>
        <v>нд</v>
      </c>
      <c r="BB191" s="53" t="str">
        <f t="shared" si="925"/>
        <v>нд</v>
      </c>
      <c r="BC191" s="81" t="str">
        <f t="shared" si="925"/>
        <v>нд</v>
      </c>
    </row>
    <row r="192" spans="1:55">
      <c r="A192" s="128" t="s">
        <v>405</v>
      </c>
      <c r="B192" s="6" t="s">
        <v>148</v>
      </c>
      <c r="C192" s="99" t="s">
        <v>149</v>
      </c>
      <c r="D192" s="141" t="s">
        <v>197</v>
      </c>
      <c r="E192" s="76" t="str">
        <f t="shared" ref="E192:E201" si="926">IF(NOT(SUM(F192,G192,H192,I192)=0),SUM(F192,G192,H192,I192),"нд")</f>
        <v>нд</v>
      </c>
      <c r="F192" s="56" t="str">
        <f t="shared" ref="F192:I201" si="927">IF(NOT(SUM(K192,P192,U192,Z192)=0),SUM(K192,P192,U192,Z192),"нд")</f>
        <v>нд</v>
      </c>
      <c r="G192" s="56" t="str">
        <f t="shared" si="927"/>
        <v>нд</v>
      </c>
      <c r="H192" s="56" t="str">
        <f t="shared" si="927"/>
        <v>нд</v>
      </c>
      <c r="I192" s="56" t="str">
        <f t="shared" si="927"/>
        <v>нд</v>
      </c>
      <c r="J192" s="37" t="str">
        <f t="shared" ref="J192" si="928">IF(NOT(SUM(K192,L192,M192,N192)=0),SUM(K192,L192,M192,N192),"нд")</f>
        <v>нд</v>
      </c>
      <c r="K192" s="51" t="s">
        <v>197</v>
      </c>
      <c r="L192" s="51" t="s">
        <v>197</v>
      </c>
      <c r="M192" s="51" t="s">
        <v>197</v>
      </c>
      <c r="N192" s="51" t="s">
        <v>197</v>
      </c>
      <c r="O192" s="37" t="str">
        <f t="shared" ref="O192:O201" si="929">IF(NOT(SUM(P192,Q192,R192,S192)=0),SUM(P192,Q192,R192,S192),"нд")</f>
        <v>нд</v>
      </c>
      <c r="P192" s="51" t="s">
        <v>197</v>
      </c>
      <c r="Q192" s="51" t="s">
        <v>197</v>
      </c>
      <c r="R192" s="51" t="s">
        <v>197</v>
      </c>
      <c r="S192" s="51" t="s">
        <v>197</v>
      </c>
      <c r="T192" s="37" t="str">
        <f t="shared" ref="T192:T201" si="930">IF(NOT(SUM(U192,V192,W192,X192)=0),SUM(U192,V192,W192,X192),"нд")</f>
        <v>нд</v>
      </c>
      <c r="U192" s="51" t="s">
        <v>197</v>
      </c>
      <c r="V192" s="51" t="s">
        <v>197</v>
      </c>
      <c r="W192" s="51" t="s">
        <v>197</v>
      </c>
      <c r="X192" s="51" t="s">
        <v>197</v>
      </c>
      <c r="Y192" s="37" t="str">
        <f t="shared" ref="Y192:Y201" si="931">IF(NOT(SUM(Z192,AA192,AB192,AC192)=0),SUM(Z192,AA192,AB192,AC192),"нд")</f>
        <v>нд</v>
      </c>
      <c r="Z192" s="51" t="s">
        <v>197</v>
      </c>
      <c r="AA192" s="51" t="s">
        <v>197</v>
      </c>
      <c r="AB192" s="51" t="s">
        <v>197</v>
      </c>
      <c r="AC192" s="77" t="s">
        <v>197</v>
      </c>
      <c r="AD192" s="37" t="s">
        <v>197</v>
      </c>
      <c r="AE192" s="76" t="str">
        <f t="shared" ref="AE192:AE201" si="932">IF(NOT(SUM(AF192,AG192,AH192,AI192)=0),SUM(AF192,AG192,AH192,AI192),"нд")</f>
        <v>нд</v>
      </c>
      <c r="AF192" s="56" t="str">
        <f t="shared" ref="AF192:AF201" si="933">IF(NOT(SUM(AK192,AP192,AU192,AZ192)=0),SUM(AK192,AP192,AU192,AZ192),"нд")</f>
        <v>нд</v>
      </c>
      <c r="AG192" s="56" t="str">
        <f t="shared" ref="AG192:AG201" si="934">IF(NOT(SUM(AL192,AQ192,AV192,BA192)=0),SUM(AL192,AQ192,AV192,BA192),"нд")</f>
        <v>нд</v>
      </c>
      <c r="AH192" s="56" t="str">
        <f t="shared" ref="AH192:AH201" si="935">IF(NOT(SUM(AM192,AR192,AW192,BB192)=0),SUM(AM192,AR192,AW192,BB192),"нд")</f>
        <v>нд</v>
      </c>
      <c r="AI192" s="56" t="str">
        <f t="shared" ref="AI192:AI201" si="936">IF(NOT(SUM(AN192,AS192,AX192,BC192)=0),SUM(AN192,AS192,AX192,BC192),"нд")</f>
        <v>нд</v>
      </c>
      <c r="AJ192" s="37" t="str">
        <f t="shared" ref="AJ192:AJ201" si="937">IF(NOT(SUM(AK192,AL192,AM192,AN192)=0),SUM(AK192,AL192,AM192,AN192),"нд")</f>
        <v>нд</v>
      </c>
      <c r="AK192" s="51" t="s">
        <v>197</v>
      </c>
      <c r="AL192" s="51" t="s">
        <v>197</v>
      </c>
      <c r="AM192" s="51" t="s">
        <v>197</v>
      </c>
      <c r="AN192" s="51" t="s">
        <v>197</v>
      </c>
      <c r="AO192" s="37" t="str">
        <f t="shared" ref="AO192:AO201" si="938">IF(NOT(SUM(AP192,AQ192,AR192,AS192)=0),SUM(AP192,AQ192,AR192,AS192),"нд")</f>
        <v>нд</v>
      </c>
      <c r="AP192" s="51" t="s">
        <v>197</v>
      </c>
      <c r="AQ192" s="51" t="s">
        <v>197</v>
      </c>
      <c r="AR192" s="51" t="s">
        <v>197</v>
      </c>
      <c r="AS192" s="51" t="s">
        <v>197</v>
      </c>
      <c r="AT192" s="37" t="str">
        <f t="shared" ref="AT192:AT201" si="939">IF(NOT(SUM(AU192,AV192,AW192,AX192)=0),SUM(AU192,AV192,AW192,AX192),"нд")</f>
        <v>нд</v>
      </c>
      <c r="AU192" s="51" t="s">
        <v>197</v>
      </c>
      <c r="AV192" s="51" t="s">
        <v>197</v>
      </c>
      <c r="AW192" s="51" t="s">
        <v>197</v>
      </c>
      <c r="AX192" s="51" t="s">
        <v>197</v>
      </c>
      <c r="AY192" s="37" t="str">
        <f t="shared" ref="AY192:AY201" si="940">IF(NOT(SUM(AZ192,BA192,BB192,BC192)=0),SUM(AZ192,BA192,BB192,BC192),"нд")</f>
        <v>нд</v>
      </c>
      <c r="AZ192" s="51" t="s">
        <v>197</v>
      </c>
      <c r="BA192" s="51" t="s">
        <v>197</v>
      </c>
      <c r="BB192" s="51" t="s">
        <v>197</v>
      </c>
      <c r="BC192" s="77" t="s">
        <v>197</v>
      </c>
    </row>
    <row r="193" spans="1:55" ht="31.5">
      <c r="A193" s="128" t="s">
        <v>406</v>
      </c>
      <c r="B193" s="6" t="s">
        <v>150</v>
      </c>
      <c r="C193" s="99" t="s">
        <v>151</v>
      </c>
      <c r="D193" s="141" t="s">
        <v>197</v>
      </c>
      <c r="E193" s="76" t="str">
        <f t="shared" si="926"/>
        <v>нд</v>
      </c>
      <c r="F193" s="56" t="str">
        <f t="shared" si="927"/>
        <v>нд</v>
      </c>
      <c r="G193" s="56" t="str">
        <f t="shared" si="927"/>
        <v>нд</v>
      </c>
      <c r="H193" s="56" t="str">
        <f t="shared" si="927"/>
        <v>нд</v>
      </c>
      <c r="I193" s="56" t="str">
        <f t="shared" si="927"/>
        <v>нд</v>
      </c>
      <c r="J193" s="37" t="str">
        <f t="shared" ref="J193:J201" si="941">IF(NOT(SUM(K193,L193,M193,N193)=0),SUM(K193,L193,M193,N193),"нд")</f>
        <v>нд</v>
      </c>
      <c r="K193" s="51" t="s">
        <v>197</v>
      </c>
      <c r="L193" s="51" t="s">
        <v>197</v>
      </c>
      <c r="M193" s="51" t="s">
        <v>197</v>
      </c>
      <c r="N193" s="51" t="s">
        <v>197</v>
      </c>
      <c r="O193" s="37" t="str">
        <f t="shared" si="929"/>
        <v>нд</v>
      </c>
      <c r="P193" s="51" t="s">
        <v>197</v>
      </c>
      <c r="Q193" s="51" t="s">
        <v>197</v>
      </c>
      <c r="R193" s="51" t="s">
        <v>197</v>
      </c>
      <c r="S193" s="51" t="s">
        <v>197</v>
      </c>
      <c r="T193" s="37" t="str">
        <f t="shared" si="930"/>
        <v>нд</v>
      </c>
      <c r="U193" s="51" t="s">
        <v>197</v>
      </c>
      <c r="V193" s="51" t="s">
        <v>197</v>
      </c>
      <c r="W193" s="51" t="s">
        <v>197</v>
      </c>
      <c r="X193" s="51" t="s">
        <v>197</v>
      </c>
      <c r="Y193" s="37" t="str">
        <f t="shared" si="931"/>
        <v>нд</v>
      </c>
      <c r="Z193" s="51" t="s">
        <v>197</v>
      </c>
      <c r="AA193" s="51" t="s">
        <v>197</v>
      </c>
      <c r="AB193" s="51" t="s">
        <v>197</v>
      </c>
      <c r="AC193" s="77" t="s">
        <v>197</v>
      </c>
      <c r="AD193" s="37" t="s">
        <v>197</v>
      </c>
      <c r="AE193" s="76" t="str">
        <f t="shared" si="932"/>
        <v>нд</v>
      </c>
      <c r="AF193" s="56" t="str">
        <f t="shared" si="933"/>
        <v>нд</v>
      </c>
      <c r="AG193" s="56" t="str">
        <f t="shared" si="934"/>
        <v>нд</v>
      </c>
      <c r="AH193" s="56" t="str">
        <f t="shared" si="935"/>
        <v>нд</v>
      </c>
      <c r="AI193" s="56" t="str">
        <f t="shared" si="936"/>
        <v>нд</v>
      </c>
      <c r="AJ193" s="37" t="str">
        <f t="shared" si="937"/>
        <v>нд</v>
      </c>
      <c r="AK193" s="51" t="s">
        <v>197</v>
      </c>
      <c r="AL193" s="51" t="s">
        <v>197</v>
      </c>
      <c r="AM193" s="51" t="s">
        <v>197</v>
      </c>
      <c r="AN193" s="51" t="s">
        <v>197</v>
      </c>
      <c r="AO193" s="37" t="str">
        <f t="shared" si="938"/>
        <v>нд</v>
      </c>
      <c r="AP193" s="51" t="s">
        <v>197</v>
      </c>
      <c r="AQ193" s="51" t="s">
        <v>197</v>
      </c>
      <c r="AR193" s="51" t="s">
        <v>197</v>
      </c>
      <c r="AS193" s="51" t="s">
        <v>197</v>
      </c>
      <c r="AT193" s="37" t="str">
        <f t="shared" si="939"/>
        <v>нд</v>
      </c>
      <c r="AU193" s="51" t="s">
        <v>197</v>
      </c>
      <c r="AV193" s="51" t="s">
        <v>197</v>
      </c>
      <c r="AW193" s="51" t="s">
        <v>197</v>
      </c>
      <c r="AX193" s="51" t="s">
        <v>197</v>
      </c>
      <c r="AY193" s="37" t="str">
        <f t="shared" si="940"/>
        <v>нд</v>
      </c>
      <c r="AZ193" s="51" t="s">
        <v>197</v>
      </c>
      <c r="BA193" s="51" t="s">
        <v>197</v>
      </c>
      <c r="BB193" s="51" t="s">
        <v>197</v>
      </c>
      <c r="BC193" s="77" t="s">
        <v>197</v>
      </c>
    </row>
    <row r="194" spans="1:55">
      <c r="A194" s="128" t="s">
        <v>407</v>
      </c>
      <c r="B194" s="6" t="s">
        <v>152</v>
      </c>
      <c r="C194" s="99" t="s">
        <v>153</v>
      </c>
      <c r="D194" s="141" t="s">
        <v>197</v>
      </c>
      <c r="E194" s="76" t="str">
        <f t="shared" si="926"/>
        <v>нд</v>
      </c>
      <c r="F194" s="56" t="str">
        <f t="shared" si="927"/>
        <v>нд</v>
      </c>
      <c r="G194" s="56" t="str">
        <f t="shared" si="927"/>
        <v>нд</v>
      </c>
      <c r="H194" s="56" t="str">
        <f t="shared" si="927"/>
        <v>нд</v>
      </c>
      <c r="I194" s="56" t="str">
        <f t="shared" si="927"/>
        <v>нд</v>
      </c>
      <c r="J194" s="37" t="str">
        <f t="shared" si="941"/>
        <v>нд</v>
      </c>
      <c r="K194" s="51" t="s">
        <v>197</v>
      </c>
      <c r="L194" s="51" t="s">
        <v>197</v>
      </c>
      <c r="M194" s="51" t="s">
        <v>197</v>
      </c>
      <c r="N194" s="51" t="s">
        <v>197</v>
      </c>
      <c r="O194" s="37" t="str">
        <f t="shared" si="929"/>
        <v>нд</v>
      </c>
      <c r="P194" s="51" t="s">
        <v>197</v>
      </c>
      <c r="Q194" s="51" t="s">
        <v>197</v>
      </c>
      <c r="R194" s="51" t="s">
        <v>197</v>
      </c>
      <c r="S194" s="51" t="s">
        <v>197</v>
      </c>
      <c r="T194" s="37" t="str">
        <f t="shared" si="930"/>
        <v>нд</v>
      </c>
      <c r="U194" s="51" t="s">
        <v>197</v>
      </c>
      <c r="V194" s="51" t="s">
        <v>197</v>
      </c>
      <c r="W194" s="51" t="s">
        <v>197</v>
      </c>
      <c r="X194" s="51" t="s">
        <v>197</v>
      </c>
      <c r="Y194" s="37" t="str">
        <f t="shared" si="931"/>
        <v>нд</v>
      </c>
      <c r="Z194" s="51" t="s">
        <v>197</v>
      </c>
      <c r="AA194" s="51" t="s">
        <v>197</v>
      </c>
      <c r="AB194" s="51" t="s">
        <v>197</v>
      </c>
      <c r="AC194" s="77" t="s">
        <v>197</v>
      </c>
      <c r="AD194" s="37" t="s">
        <v>197</v>
      </c>
      <c r="AE194" s="76" t="str">
        <f t="shared" si="932"/>
        <v>нд</v>
      </c>
      <c r="AF194" s="56" t="str">
        <f t="shared" si="933"/>
        <v>нд</v>
      </c>
      <c r="AG194" s="56" t="str">
        <f t="shared" si="934"/>
        <v>нд</v>
      </c>
      <c r="AH194" s="56" t="str">
        <f t="shared" si="935"/>
        <v>нд</v>
      </c>
      <c r="AI194" s="56" t="str">
        <f t="shared" si="936"/>
        <v>нд</v>
      </c>
      <c r="AJ194" s="37" t="str">
        <f t="shared" si="937"/>
        <v>нд</v>
      </c>
      <c r="AK194" s="51" t="s">
        <v>197</v>
      </c>
      <c r="AL194" s="51" t="s">
        <v>197</v>
      </c>
      <c r="AM194" s="51" t="s">
        <v>197</v>
      </c>
      <c r="AN194" s="51" t="s">
        <v>197</v>
      </c>
      <c r="AO194" s="37" t="str">
        <f t="shared" si="938"/>
        <v>нд</v>
      </c>
      <c r="AP194" s="51" t="s">
        <v>197</v>
      </c>
      <c r="AQ194" s="51" t="s">
        <v>197</v>
      </c>
      <c r="AR194" s="51" t="s">
        <v>197</v>
      </c>
      <c r="AS194" s="51" t="s">
        <v>197</v>
      </c>
      <c r="AT194" s="37" t="str">
        <f t="shared" si="939"/>
        <v>нд</v>
      </c>
      <c r="AU194" s="51" t="s">
        <v>197</v>
      </c>
      <c r="AV194" s="51" t="s">
        <v>197</v>
      </c>
      <c r="AW194" s="51" t="s">
        <v>197</v>
      </c>
      <c r="AX194" s="51" t="s">
        <v>197</v>
      </c>
      <c r="AY194" s="37" t="str">
        <f t="shared" si="940"/>
        <v>нд</v>
      </c>
      <c r="AZ194" s="51" t="s">
        <v>197</v>
      </c>
      <c r="BA194" s="51" t="s">
        <v>197</v>
      </c>
      <c r="BB194" s="51" t="s">
        <v>197</v>
      </c>
      <c r="BC194" s="77" t="s">
        <v>197</v>
      </c>
    </row>
    <row r="195" spans="1:55">
      <c r="A195" s="128" t="s">
        <v>408</v>
      </c>
      <c r="B195" s="6" t="s">
        <v>154</v>
      </c>
      <c r="C195" s="99" t="s">
        <v>155</v>
      </c>
      <c r="D195" s="37" t="s">
        <v>197</v>
      </c>
      <c r="E195" s="76" t="str">
        <f t="shared" si="926"/>
        <v>нд</v>
      </c>
      <c r="F195" s="56" t="str">
        <f t="shared" si="927"/>
        <v>нд</v>
      </c>
      <c r="G195" s="56" t="str">
        <f t="shared" si="927"/>
        <v>нд</v>
      </c>
      <c r="H195" s="56" t="str">
        <f t="shared" si="927"/>
        <v>нд</v>
      </c>
      <c r="I195" s="56" t="str">
        <f t="shared" si="927"/>
        <v>нд</v>
      </c>
      <c r="J195" s="37" t="str">
        <f t="shared" si="941"/>
        <v>нд</v>
      </c>
      <c r="K195" s="51" t="s">
        <v>197</v>
      </c>
      <c r="L195" s="51" t="s">
        <v>197</v>
      </c>
      <c r="M195" s="51" t="s">
        <v>197</v>
      </c>
      <c r="N195" s="51" t="s">
        <v>197</v>
      </c>
      <c r="O195" s="37" t="str">
        <f t="shared" si="929"/>
        <v>нд</v>
      </c>
      <c r="P195" s="51" t="s">
        <v>197</v>
      </c>
      <c r="Q195" s="51" t="s">
        <v>197</v>
      </c>
      <c r="R195" s="51" t="s">
        <v>197</v>
      </c>
      <c r="S195" s="51" t="s">
        <v>197</v>
      </c>
      <c r="T195" s="37" t="str">
        <f t="shared" si="930"/>
        <v>нд</v>
      </c>
      <c r="U195" s="51" t="s">
        <v>197</v>
      </c>
      <c r="V195" s="51" t="s">
        <v>197</v>
      </c>
      <c r="W195" s="51" t="s">
        <v>197</v>
      </c>
      <c r="X195" s="51" t="s">
        <v>197</v>
      </c>
      <c r="Y195" s="37" t="str">
        <f t="shared" si="931"/>
        <v>нд</v>
      </c>
      <c r="Z195" s="51" t="s">
        <v>197</v>
      </c>
      <c r="AA195" s="51" t="s">
        <v>197</v>
      </c>
      <c r="AB195" s="51" t="s">
        <v>197</v>
      </c>
      <c r="AC195" s="77" t="s">
        <v>197</v>
      </c>
      <c r="AD195" s="37" t="s">
        <v>197</v>
      </c>
      <c r="AE195" s="76" t="str">
        <f t="shared" si="932"/>
        <v>нд</v>
      </c>
      <c r="AF195" s="56" t="str">
        <f t="shared" si="933"/>
        <v>нд</v>
      </c>
      <c r="AG195" s="56" t="str">
        <f t="shared" si="934"/>
        <v>нд</v>
      </c>
      <c r="AH195" s="56" t="str">
        <f t="shared" si="935"/>
        <v>нд</v>
      </c>
      <c r="AI195" s="56" t="str">
        <f t="shared" si="936"/>
        <v>нд</v>
      </c>
      <c r="AJ195" s="37" t="str">
        <f t="shared" si="937"/>
        <v>нд</v>
      </c>
      <c r="AK195" s="51" t="s">
        <v>197</v>
      </c>
      <c r="AL195" s="51" t="s">
        <v>197</v>
      </c>
      <c r="AM195" s="51" t="s">
        <v>197</v>
      </c>
      <c r="AN195" s="51" t="s">
        <v>197</v>
      </c>
      <c r="AO195" s="37" t="str">
        <f t="shared" si="938"/>
        <v>нд</v>
      </c>
      <c r="AP195" s="51" t="s">
        <v>197</v>
      </c>
      <c r="AQ195" s="51" t="s">
        <v>197</v>
      </c>
      <c r="AR195" s="51" t="s">
        <v>197</v>
      </c>
      <c r="AS195" s="51" t="s">
        <v>197</v>
      </c>
      <c r="AT195" s="37" t="str">
        <f t="shared" si="939"/>
        <v>нд</v>
      </c>
      <c r="AU195" s="51" t="s">
        <v>197</v>
      </c>
      <c r="AV195" s="51" t="s">
        <v>197</v>
      </c>
      <c r="AW195" s="51" t="s">
        <v>197</v>
      </c>
      <c r="AX195" s="51" t="s">
        <v>197</v>
      </c>
      <c r="AY195" s="37" t="str">
        <f t="shared" si="940"/>
        <v>нд</v>
      </c>
      <c r="AZ195" s="51" t="s">
        <v>197</v>
      </c>
      <c r="BA195" s="51" t="s">
        <v>197</v>
      </c>
      <c r="BB195" s="51" t="s">
        <v>197</v>
      </c>
      <c r="BC195" s="77" t="s">
        <v>197</v>
      </c>
    </row>
    <row r="196" spans="1:55">
      <c r="A196" s="128" t="s">
        <v>409</v>
      </c>
      <c r="B196" s="6" t="s">
        <v>156</v>
      </c>
      <c r="C196" s="99" t="s">
        <v>157</v>
      </c>
      <c r="D196" s="37" t="s">
        <v>197</v>
      </c>
      <c r="E196" s="76" t="str">
        <f t="shared" si="926"/>
        <v>нд</v>
      </c>
      <c r="F196" s="56" t="str">
        <f t="shared" si="927"/>
        <v>нд</v>
      </c>
      <c r="G196" s="56" t="str">
        <f t="shared" si="927"/>
        <v>нд</v>
      </c>
      <c r="H196" s="56" t="str">
        <f t="shared" si="927"/>
        <v>нд</v>
      </c>
      <c r="I196" s="56" t="str">
        <f t="shared" si="927"/>
        <v>нд</v>
      </c>
      <c r="J196" s="37" t="str">
        <f t="shared" si="941"/>
        <v>нд</v>
      </c>
      <c r="K196" s="51" t="s">
        <v>197</v>
      </c>
      <c r="L196" s="51" t="s">
        <v>197</v>
      </c>
      <c r="M196" s="51" t="s">
        <v>197</v>
      </c>
      <c r="N196" s="51" t="s">
        <v>197</v>
      </c>
      <c r="O196" s="37" t="str">
        <f t="shared" si="929"/>
        <v>нд</v>
      </c>
      <c r="P196" s="51" t="s">
        <v>197</v>
      </c>
      <c r="Q196" s="51" t="s">
        <v>197</v>
      </c>
      <c r="R196" s="51" t="s">
        <v>197</v>
      </c>
      <c r="S196" s="51" t="s">
        <v>197</v>
      </c>
      <c r="T196" s="37" t="str">
        <f t="shared" si="930"/>
        <v>нд</v>
      </c>
      <c r="U196" s="51" t="s">
        <v>197</v>
      </c>
      <c r="V196" s="51" t="s">
        <v>197</v>
      </c>
      <c r="W196" s="51" t="s">
        <v>197</v>
      </c>
      <c r="X196" s="51" t="s">
        <v>197</v>
      </c>
      <c r="Y196" s="37" t="str">
        <f t="shared" si="931"/>
        <v>нд</v>
      </c>
      <c r="Z196" s="51" t="s">
        <v>197</v>
      </c>
      <c r="AA196" s="51" t="s">
        <v>197</v>
      </c>
      <c r="AB196" s="51" t="s">
        <v>197</v>
      </c>
      <c r="AC196" s="77" t="s">
        <v>197</v>
      </c>
      <c r="AD196" s="37" t="s">
        <v>197</v>
      </c>
      <c r="AE196" s="76" t="str">
        <f t="shared" si="932"/>
        <v>нд</v>
      </c>
      <c r="AF196" s="56" t="str">
        <f t="shared" si="933"/>
        <v>нд</v>
      </c>
      <c r="AG196" s="56" t="str">
        <f t="shared" si="934"/>
        <v>нд</v>
      </c>
      <c r="AH196" s="56" t="str">
        <f t="shared" si="935"/>
        <v>нд</v>
      </c>
      <c r="AI196" s="56" t="str">
        <f t="shared" si="936"/>
        <v>нд</v>
      </c>
      <c r="AJ196" s="37" t="str">
        <f t="shared" si="937"/>
        <v>нд</v>
      </c>
      <c r="AK196" s="51" t="s">
        <v>197</v>
      </c>
      <c r="AL196" s="51" t="s">
        <v>197</v>
      </c>
      <c r="AM196" s="51" t="s">
        <v>197</v>
      </c>
      <c r="AN196" s="51" t="s">
        <v>197</v>
      </c>
      <c r="AO196" s="37" t="str">
        <f t="shared" si="938"/>
        <v>нд</v>
      </c>
      <c r="AP196" s="51" t="s">
        <v>197</v>
      </c>
      <c r="AQ196" s="51" t="s">
        <v>197</v>
      </c>
      <c r="AR196" s="51" t="s">
        <v>197</v>
      </c>
      <c r="AS196" s="51" t="s">
        <v>197</v>
      </c>
      <c r="AT196" s="37" t="str">
        <f t="shared" si="939"/>
        <v>нд</v>
      </c>
      <c r="AU196" s="51" t="s">
        <v>197</v>
      </c>
      <c r="AV196" s="51" t="s">
        <v>197</v>
      </c>
      <c r="AW196" s="51" t="s">
        <v>197</v>
      </c>
      <c r="AX196" s="51" t="s">
        <v>197</v>
      </c>
      <c r="AY196" s="37" t="str">
        <f t="shared" si="940"/>
        <v>нд</v>
      </c>
      <c r="AZ196" s="51" t="s">
        <v>197</v>
      </c>
      <c r="BA196" s="51" t="s">
        <v>197</v>
      </c>
      <c r="BB196" s="51" t="s">
        <v>197</v>
      </c>
      <c r="BC196" s="77" t="s">
        <v>197</v>
      </c>
    </row>
    <row r="197" spans="1:55" ht="31.5">
      <c r="A197" s="128" t="s">
        <v>410</v>
      </c>
      <c r="B197" s="6" t="s">
        <v>158</v>
      </c>
      <c r="C197" s="99" t="s">
        <v>159</v>
      </c>
      <c r="D197" s="37" t="s">
        <v>197</v>
      </c>
      <c r="E197" s="76" t="str">
        <f t="shared" si="926"/>
        <v>нд</v>
      </c>
      <c r="F197" s="56" t="str">
        <f t="shared" si="927"/>
        <v>нд</v>
      </c>
      <c r="G197" s="56" t="str">
        <f t="shared" si="927"/>
        <v>нд</v>
      </c>
      <c r="H197" s="56" t="str">
        <f t="shared" si="927"/>
        <v>нд</v>
      </c>
      <c r="I197" s="56" t="str">
        <f t="shared" si="927"/>
        <v>нд</v>
      </c>
      <c r="J197" s="37" t="str">
        <f t="shared" si="941"/>
        <v>нд</v>
      </c>
      <c r="K197" s="51" t="s">
        <v>197</v>
      </c>
      <c r="L197" s="51" t="s">
        <v>197</v>
      </c>
      <c r="M197" s="51" t="s">
        <v>197</v>
      </c>
      <c r="N197" s="51" t="s">
        <v>197</v>
      </c>
      <c r="O197" s="37" t="str">
        <f t="shared" si="929"/>
        <v>нд</v>
      </c>
      <c r="P197" s="51" t="s">
        <v>197</v>
      </c>
      <c r="Q197" s="51" t="s">
        <v>197</v>
      </c>
      <c r="R197" s="51" t="s">
        <v>197</v>
      </c>
      <c r="S197" s="51" t="s">
        <v>197</v>
      </c>
      <c r="T197" s="37" t="str">
        <f t="shared" si="930"/>
        <v>нд</v>
      </c>
      <c r="U197" s="51" t="s">
        <v>197</v>
      </c>
      <c r="V197" s="51" t="s">
        <v>197</v>
      </c>
      <c r="W197" s="51" t="s">
        <v>197</v>
      </c>
      <c r="X197" s="51" t="s">
        <v>197</v>
      </c>
      <c r="Y197" s="37" t="str">
        <f t="shared" si="931"/>
        <v>нд</v>
      </c>
      <c r="Z197" s="51" t="s">
        <v>197</v>
      </c>
      <c r="AA197" s="51" t="s">
        <v>197</v>
      </c>
      <c r="AB197" s="51" t="s">
        <v>197</v>
      </c>
      <c r="AC197" s="77" t="s">
        <v>197</v>
      </c>
      <c r="AD197" s="37" t="s">
        <v>197</v>
      </c>
      <c r="AE197" s="76" t="str">
        <f t="shared" si="932"/>
        <v>нд</v>
      </c>
      <c r="AF197" s="56" t="str">
        <f t="shared" si="933"/>
        <v>нд</v>
      </c>
      <c r="AG197" s="56" t="str">
        <f t="shared" si="934"/>
        <v>нд</v>
      </c>
      <c r="AH197" s="56" t="str">
        <f t="shared" si="935"/>
        <v>нд</v>
      </c>
      <c r="AI197" s="56" t="str">
        <f t="shared" si="936"/>
        <v>нд</v>
      </c>
      <c r="AJ197" s="37" t="str">
        <f t="shared" si="937"/>
        <v>нд</v>
      </c>
      <c r="AK197" s="51" t="s">
        <v>197</v>
      </c>
      <c r="AL197" s="51" t="s">
        <v>197</v>
      </c>
      <c r="AM197" s="51" t="s">
        <v>197</v>
      </c>
      <c r="AN197" s="51" t="s">
        <v>197</v>
      </c>
      <c r="AO197" s="37" t="str">
        <f t="shared" si="938"/>
        <v>нд</v>
      </c>
      <c r="AP197" s="51" t="s">
        <v>197</v>
      </c>
      <c r="AQ197" s="51" t="s">
        <v>197</v>
      </c>
      <c r="AR197" s="51" t="s">
        <v>197</v>
      </c>
      <c r="AS197" s="51" t="s">
        <v>197</v>
      </c>
      <c r="AT197" s="37" t="str">
        <f t="shared" si="939"/>
        <v>нд</v>
      </c>
      <c r="AU197" s="51" t="s">
        <v>197</v>
      </c>
      <c r="AV197" s="51" t="s">
        <v>197</v>
      </c>
      <c r="AW197" s="51" t="s">
        <v>197</v>
      </c>
      <c r="AX197" s="51" t="s">
        <v>197</v>
      </c>
      <c r="AY197" s="37" t="str">
        <f t="shared" si="940"/>
        <v>нд</v>
      </c>
      <c r="AZ197" s="51" t="s">
        <v>197</v>
      </c>
      <c r="BA197" s="51" t="s">
        <v>197</v>
      </c>
      <c r="BB197" s="51" t="s">
        <v>197</v>
      </c>
      <c r="BC197" s="77" t="s">
        <v>197</v>
      </c>
    </row>
    <row r="198" spans="1:55">
      <c r="A198" s="128" t="s">
        <v>411</v>
      </c>
      <c r="B198" s="6" t="s">
        <v>160</v>
      </c>
      <c r="C198" s="99" t="s">
        <v>161</v>
      </c>
      <c r="D198" s="37" t="s">
        <v>197</v>
      </c>
      <c r="E198" s="76" t="str">
        <f t="shared" si="926"/>
        <v>нд</v>
      </c>
      <c r="F198" s="56" t="str">
        <f t="shared" si="927"/>
        <v>нд</v>
      </c>
      <c r="G198" s="56" t="str">
        <f t="shared" si="927"/>
        <v>нд</v>
      </c>
      <c r="H198" s="56" t="str">
        <f t="shared" si="927"/>
        <v>нд</v>
      </c>
      <c r="I198" s="56" t="str">
        <f t="shared" si="927"/>
        <v>нд</v>
      </c>
      <c r="J198" s="37" t="str">
        <f t="shared" si="941"/>
        <v>нд</v>
      </c>
      <c r="K198" s="51" t="s">
        <v>197</v>
      </c>
      <c r="L198" s="51" t="s">
        <v>197</v>
      </c>
      <c r="M198" s="51" t="s">
        <v>197</v>
      </c>
      <c r="N198" s="51" t="s">
        <v>197</v>
      </c>
      <c r="O198" s="37" t="str">
        <f t="shared" si="929"/>
        <v>нд</v>
      </c>
      <c r="P198" s="51" t="s">
        <v>197</v>
      </c>
      <c r="Q198" s="51" t="s">
        <v>197</v>
      </c>
      <c r="R198" s="51" t="s">
        <v>197</v>
      </c>
      <c r="S198" s="51" t="s">
        <v>197</v>
      </c>
      <c r="T198" s="37" t="str">
        <f t="shared" si="930"/>
        <v>нд</v>
      </c>
      <c r="U198" s="51" t="s">
        <v>197</v>
      </c>
      <c r="V198" s="51" t="s">
        <v>197</v>
      </c>
      <c r="W198" s="51" t="s">
        <v>197</v>
      </c>
      <c r="X198" s="51" t="s">
        <v>197</v>
      </c>
      <c r="Y198" s="37" t="str">
        <f t="shared" si="931"/>
        <v>нд</v>
      </c>
      <c r="Z198" s="51" t="s">
        <v>197</v>
      </c>
      <c r="AA198" s="51" t="s">
        <v>197</v>
      </c>
      <c r="AB198" s="51" t="s">
        <v>197</v>
      </c>
      <c r="AC198" s="77" t="s">
        <v>197</v>
      </c>
      <c r="AD198" s="37" t="s">
        <v>197</v>
      </c>
      <c r="AE198" s="76" t="str">
        <f t="shared" si="932"/>
        <v>нд</v>
      </c>
      <c r="AF198" s="56" t="str">
        <f t="shared" si="933"/>
        <v>нд</v>
      </c>
      <c r="AG198" s="56" t="str">
        <f t="shared" si="934"/>
        <v>нд</v>
      </c>
      <c r="AH198" s="56" t="str">
        <f t="shared" si="935"/>
        <v>нд</v>
      </c>
      <c r="AI198" s="56" t="str">
        <f t="shared" si="936"/>
        <v>нд</v>
      </c>
      <c r="AJ198" s="37" t="str">
        <f t="shared" si="937"/>
        <v>нд</v>
      </c>
      <c r="AK198" s="51" t="s">
        <v>197</v>
      </c>
      <c r="AL198" s="51" t="s">
        <v>197</v>
      </c>
      <c r="AM198" s="51" t="s">
        <v>197</v>
      </c>
      <c r="AN198" s="51" t="s">
        <v>197</v>
      </c>
      <c r="AO198" s="37" t="str">
        <f t="shared" si="938"/>
        <v>нд</v>
      </c>
      <c r="AP198" s="51" t="s">
        <v>197</v>
      </c>
      <c r="AQ198" s="51" t="s">
        <v>197</v>
      </c>
      <c r="AR198" s="51" t="s">
        <v>197</v>
      </c>
      <c r="AS198" s="51" t="s">
        <v>197</v>
      </c>
      <c r="AT198" s="37" t="str">
        <f t="shared" si="939"/>
        <v>нд</v>
      </c>
      <c r="AU198" s="51" t="s">
        <v>197</v>
      </c>
      <c r="AV198" s="51" t="s">
        <v>197</v>
      </c>
      <c r="AW198" s="51" t="s">
        <v>197</v>
      </c>
      <c r="AX198" s="51" t="s">
        <v>197</v>
      </c>
      <c r="AY198" s="37" t="str">
        <f t="shared" si="940"/>
        <v>нд</v>
      </c>
      <c r="AZ198" s="51" t="s">
        <v>197</v>
      </c>
      <c r="BA198" s="51" t="s">
        <v>197</v>
      </c>
      <c r="BB198" s="51" t="s">
        <v>197</v>
      </c>
      <c r="BC198" s="77" t="s">
        <v>197</v>
      </c>
    </row>
    <row r="199" spans="1:55">
      <c r="A199" s="128" t="s">
        <v>412</v>
      </c>
      <c r="B199" s="6" t="s">
        <v>162</v>
      </c>
      <c r="C199" s="99" t="s">
        <v>163</v>
      </c>
      <c r="D199" s="37" t="s">
        <v>197</v>
      </c>
      <c r="E199" s="76" t="str">
        <f t="shared" si="926"/>
        <v>нд</v>
      </c>
      <c r="F199" s="56" t="str">
        <f t="shared" si="927"/>
        <v>нд</v>
      </c>
      <c r="G199" s="56" t="str">
        <f t="shared" si="927"/>
        <v>нд</v>
      </c>
      <c r="H199" s="56" t="str">
        <f t="shared" si="927"/>
        <v>нд</v>
      </c>
      <c r="I199" s="56" t="str">
        <f t="shared" si="927"/>
        <v>нд</v>
      </c>
      <c r="J199" s="37" t="str">
        <f t="shared" si="941"/>
        <v>нд</v>
      </c>
      <c r="K199" s="51" t="s">
        <v>197</v>
      </c>
      <c r="L199" s="51" t="s">
        <v>197</v>
      </c>
      <c r="M199" s="51" t="s">
        <v>197</v>
      </c>
      <c r="N199" s="51" t="s">
        <v>197</v>
      </c>
      <c r="O199" s="37" t="str">
        <f t="shared" si="929"/>
        <v>нд</v>
      </c>
      <c r="P199" s="51" t="s">
        <v>197</v>
      </c>
      <c r="Q199" s="51" t="s">
        <v>197</v>
      </c>
      <c r="R199" s="51" t="s">
        <v>197</v>
      </c>
      <c r="S199" s="51" t="s">
        <v>197</v>
      </c>
      <c r="T199" s="37" t="str">
        <f t="shared" si="930"/>
        <v>нд</v>
      </c>
      <c r="U199" s="51" t="s">
        <v>197</v>
      </c>
      <c r="V199" s="51" t="s">
        <v>197</v>
      </c>
      <c r="W199" s="51" t="s">
        <v>197</v>
      </c>
      <c r="X199" s="51" t="s">
        <v>197</v>
      </c>
      <c r="Y199" s="37" t="str">
        <f t="shared" si="931"/>
        <v>нд</v>
      </c>
      <c r="Z199" s="51" t="s">
        <v>197</v>
      </c>
      <c r="AA199" s="51" t="s">
        <v>197</v>
      </c>
      <c r="AB199" s="51" t="s">
        <v>197</v>
      </c>
      <c r="AC199" s="77" t="s">
        <v>197</v>
      </c>
      <c r="AD199" s="37" t="s">
        <v>197</v>
      </c>
      <c r="AE199" s="76" t="str">
        <f t="shared" si="932"/>
        <v>нд</v>
      </c>
      <c r="AF199" s="56" t="str">
        <f t="shared" si="933"/>
        <v>нд</v>
      </c>
      <c r="AG199" s="56" t="str">
        <f t="shared" si="934"/>
        <v>нд</v>
      </c>
      <c r="AH199" s="56" t="str">
        <f t="shared" si="935"/>
        <v>нд</v>
      </c>
      <c r="AI199" s="56" t="str">
        <f t="shared" si="936"/>
        <v>нд</v>
      </c>
      <c r="AJ199" s="37" t="str">
        <f t="shared" si="937"/>
        <v>нд</v>
      </c>
      <c r="AK199" s="51" t="s">
        <v>197</v>
      </c>
      <c r="AL199" s="51" t="s">
        <v>197</v>
      </c>
      <c r="AM199" s="51" t="s">
        <v>197</v>
      </c>
      <c r="AN199" s="51" t="s">
        <v>197</v>
      </c>
      <c r="AO199" s="37" t="str">
        <f t="shared" si="938"/>
        <v>нд</v>
      </c>
      <c r="AP199" s="51" t="s">
        <v>197</v>
      </c>
      <c r="AQ199" s="51" t="s">
        <v>197</v>
      </c>
      <c r="AR199" s="51" t="s">
        <v>197</v>
      </c>
      <c r="AS199" s="51" t="s">
        <v>197</v>
      </c>
      <c r="AT199" s="37" t="str">
        <f t="shared" si="939"/>
        <v>нд</v>
      </c>
      <c r="AU199" s="51" t="s">
        <v>197</v>
      </c>
      <c r="AV199" s="51" t="s">
        <v>197</v>
      </c>
      <c r="AW199" s="51" t="s">
        <v>197</v>
      </c>
      <c r="AX199" s="51" t="s">
        <v>197</v>
      </c>
      <c r="AY199" s="37" t="str">
        <f t="shared" si="940"/>
        <v>нд</v>
      </c>
      <c r="AZ199" s="51" t="s">
        <v>197</v>
      </c>
      <c r="BA199" s="51" t="s">
        <v>197</v>
      </c>
      <c r="BB199" s="51" t="s">
        <v>197</v>
      </c>
      <c r="BC199" s="77" t="s">
        <v>197</v>
      </c>
    </row>
    <row r="200" spans="1:55">
      <c r="A200" s="128" t="s">
        <v>413</v>
      </c>
      <c r="B200" s="5" t="s">
        <v>164</v>
      </c>
      <c r="C200" s="100" t="s">
        <v>165</v>
      </c>
      <c r="D200" s="37" t="s">
        <v>197</v>
      </c>
      <c r="E200" s="76" t="str">
        <f t="shared" si="926"/>
        <v>нд</v>
      </c>
      <c r="F200" s="56" t="str">
        <f t="shared" si="927"/>
        <v>нд</v>
      </c>
      <c r="G200" s="56" t="str">
        <f t="shared" si="927"/>
        <v>нд</v>
      </c>
      <c r="H200" s="56" t="str">
        <f t="shared" si="927"/>
        <v>нд</v>
      </c>
      <c r="I200" s="56" t="str">
        <f t="shared" si="927"/>
        <v>нд</v>
      </c>
      <c r="J200" s="37" t="str">
        <f t="shared" si="941"/>
        <v>нд</v>
      </c>
      <c r="K200" s="51" t="s">
        <v>197</v>
      </c>
      <c r="L200" s="51" t="s">
        <v>197</v>
      </c>
      <c r="M200" s="51" t="s">
        <v>197</v>
      </c>
      <c r="N200" s="51" t="s">
        <v>197</v>
      </c>
      <c r="O200" s="37" t="str">
        <f t="shared" si="929"/>
        <v>нд</v>
      </c>
      <c r="P200" s="51" t="s">
        <v>197</v>
      </c>
      <c r="Q200" s="51" t="s">
        <v>197</v>
      </c>
      <c r="R200" s="51" t="s">
        <v>197</v>
      </c>
      <c r="S200" s="51" t="s">
        <v>197</v>
      </c>
      <c r="T200" s="37" t="str">
        <f t="shared" si="930"/>
        <v>нд</v>
      </c>
      <c r="U200" s="51" t="s">
        <v>197</v>
      </c>
      <c r="V200" s="51" t="s">
        <v>197</v>
      </c>
      <c r="W200" s="51" t="s">
        <v>197</v>
      </c>
      <c r="X200" s="51" t="s">
        <v>197</v>
      </c>
      <c r="Y200" s="37" t="str">
        <f t="shared" si="931"/>
        <v>нд</v>
      </c>
      <c r="Z200" s="51" t="s">
        <v>197</v>
      </c>
      <c r="AA200" s="51" t="s">
        <v>197</v>
      </c>
      <c r="AB200" s="51" t="s">
        <v>197</v>
      </c>
      <c r="AC200" s="77" t="s">
        <v>197</v>
      </c>
      <c r="AD200" s="37" t="s">
        <v>197</v>
      </c>
      <c r="AE200" s="76" t="str">
        <f t="shared" si="932"/>
        <v>нд</v>
      </c>
      <c r="AF200" s="56" t="str">
        <f t="shared" si="933"/>
        <v>нд</v>
      </c>
      <c r="AG200" s="56" t="str">
        <f t="shared" si="934"/>
        <v>нд</v>
      </c>
      <c r="AH200" s="56" t="str">
        <f t="shared" si="935"/>
        <v>нд</v>
      </c>
      <c r="AI200" s="56" t="str">
        <f t="shared" si="936"/>
        <v>нд</v>
      </c>
      <c r="AJ200" s="37" t="str">
        <f t="shared" si="937"/>
        <v>нд</v>
      </c>
      <c r="AK200" s="51" t="s">
        <v>197</v>
      </c>
      <c r="AL200" s="51" t="s">
        <v>197</v>
      </c>
      <c r="AM200" s="51" t="s">
        <v>197</v>
      </c>
      <c r="AN200" s="51" t="s">
        <v>197</v>
      </c>
      <c r="AO200" s="37" t="str">
        <f t="shared" si="938"/>
        <v>нд</v>
      </c>
      <c r="AP200" s="51" t="s">
        <v>197</v>
      </c>
      <c r="AQ200" s="51" t="s">
        <v>197</v>
      </c>
      <c r="AR200" s="51" t="s">
        <v>197</v>
      </c>
      <c r="AS200" s="51" t="s">
        <v>197</v>
      </c>
      <c r="AT200" s="37" t="str">
        <f t="shared" si="939"/>
        <v>нд</v>
      </c>
      <c r="AU200" s="51" t="s">
        <v>197</v>
      </c>
      <c r="AV200" s="51" t="s">
        <v>197</v>
      </c>
      <c r="AW200" s="51" t="s">
        <v>197</v>
      </c>
      <c r="AX200" s="51" t="s">
        <v>197</v>
      </c>
      <c r="AY200" s="37" t="str">
        <f t="shared" si="940"/>
        <v>нд</v>
      </c>
      <c r="AZ200" s="51" t="s">
        <v>197</v>
      </c>
      <c r="BA200" s="51" t="s">
        <v>197</v>
      </c>
      <c r="BB200" s="51" t="s">
        <v>197</v>
      </c>
      <c r="BC200" s="77" t="s">
        <v>197</v>
      </c>
    </row>
    <row r="201" spans="1:55">
      <c r="A201" s="129" t="s">
        <v>459</v>
      </c>
      <c r="B201" s="43" t="s">
        <v>460</v>
      </c>
      <c r="C201" s="109" t="s">
        <v>461</v>
      </c>
      <c r="D201" s="150">
        <v>1.2729999999999999</v>
      </c>
      <c r="E201" s="76">
        <f t="shared" si="926"/>
        <v>1.2729999999999999</v>
      </c>
      <c r="F201" s="56" t="str">
        <f t="shared" si="927"/>
        <v>нд</v>
      </c>
      <c r="G201" s="56" t="str">
        <f t="shared" si="927"/>
        <v>нд</v>
      </c>
      <c r="H201" s="56">
        <f t="shared" si="927"/>
        <v>1.2729999999999999</v>
      </c>
      <c r="I201" s="56" t="str">
        <f t="shared" si="927"/>
        <v>нд</v>
      </c>
      <c r="J201" s="37" t="str">
        <f t="shared" si="941"/>
        <v>нд</v>
      </c>
      <c r="K201" s="51" t="s">
        <v>197</v>
      </c>
      <c r="L201" s="51" t="s">
        <v>197</v>
      </c>
      <c r="M201" s="51" t="s">
        <v>197</v>
      </c>
      <c r="N201" s="51" t="s">
        <v>197</v>
      </c>
      <c r="O201" s="151">
        <f t="shared" si="929"/>
        <v>1.2729999999999999</v>
      </c>
      <c r="P201" s="51" t="s">
        <v>197</v>
      </c>
      <c r="Q201" s="51" t="s">
        <v>197</v>
      </c>
      <c r="R201" s="143">
        <v>1.2729999999999999</v>
      </c>
      <c r="S201" s="51" t="s">
        <v>197</v>
      </c>
      <c r="T201" s="37" t="str">
        <f t="shared" si="930"/>
        <v>нд</v>
      </c>
      <c r="U201" s="51" t="s">
        <v>197</v>
      </c>
      <c r="V201" s="51" t="s">
        <v>197</v>
      </c>
      <c r="W201" s="51" t="s">
        <v>197</v>
      </c>
      <c r="X201" s="51" t="s">
        <v>197</v>
      </c>
      <c r="Y201" s="151" t="str">
        <f t="shared" si="931"/>
        <v>нд</v>
      </c>
      <c r="Z201" s="51" t="s">
        <v>197</v>
      </c>
      <c r="AA201" s="51" t="s">
        <v>197</v>
      </c>
      <c r="AB201" s="51" t="s">
        <v>197</v>
      </c>
      <c r="AC201" s="77" t="s">
        <v>197</v>
      </c>
      <c r="AD201" s="143">
        <f>1.05+0.067</f>
        <v>1.117</v>
      </c>
      <c r="AE201" s="154">
        <f t="shared" si="932"/>
        <v>1.117</v>
      </c>
      <c r="AF201" s="56" t="str">
        <f t="shared" si="933"/>
        <v>нд</v>
      </c>
      <c r="AG201" s="56" t="str">
        <f t="shared" si="934"/>
        <v>нд</v>
      </c>
      <c r="AH201" s="152">
        <f t="shared" si="935"/>
        <v>1.117</v>
      </c>
      <c r="AI201" s="56" t="str">
        <f t="shared" si="936"/>
        <v>нд</v>
      </c>
      <c r="AJ201" s="37" t="str">
        <f t="shared" si="937"/>
        <v>нд</v>
      </c>
      <c r="AK201" s="51" t="s">
        <v>197</v>
      </c>
      <c r="AL201" s="51" t="s">
        <v>197</v>
      </c>
      <c r="AM201" s="51" t="s">
        <v>197</v>
      </c>
      <c r="AN201" s="51" t="s">
        <v>197</v>
      </c>
      <c r="AO201" s="153">
        <f t="shared" si="938"/>
        <v>1.117</v>
      </c>
      <c r="AP201" s="51" t="s">
        <v>197</v>
      </c>
      <c r="AQ201" s="51" t="s">
        <v>197</v>
      </c>
      <c r="AR201" s="152">
        <v>1.117</v>
      </c>
      <c r="AS201" s="51" t="s">
        <v>197</v>
      </c>
      <c r="AT201" s="37" t="str">
        <f t="shared" si="939"/>
        <v>нд</v>
      </c>
      <c r="AU201" s="51" t="s">
        <v>197</v>
      </c>
      <c r="AV201" s="51" t="s">
        <v>197</v>
      </c>
      <c r="AW201" s="51" t="s">
        <v>197</v>
      </c>
      <c r="AX201" s="51" t="s">
        <v>197</v>
      </c>
      <c r="AY201" s="151" t="str">
        <f t="shared" si="940"/>
        <v>нд</v>
      </c>
      <c r="AZ201" s="51" t="s">
        <v>197</v>
      </c>
      <c r="BA201" s="51" t="s">
        <v>197</v>
      </c>
      <c r="BB201" s="51" t="s">
        <v>197</v>
      </c>
      <c r="BC201" s="77" t="s">
        <v>197</v>
      </c>
    </row>
    <row r="202" spans="1:55">
      <c r="A202" s="116" t="s">
        <v>414</v>
      </c>
      <c r="B202" s="8" t="s">
        <v>114</v>
      </c>
      <c r="C202" s="91" t="s">
        <v>73</v>
      </c>
      <c r="D202" s="47" t="str">
        <f t="shared" ref="D202" si="942">IF(NOT(SUM(D203:D206)=0),SUM(D203:D206),"нд")</f>
        <v>нд</v>
      </c>
      <c r="E202" s="66" t="str">
        <f t="shared" ref="E202" si="943">IF(NOT(SUM(E203:E206)=0),SUM(E203:E206),"нд")</f>
        <v>нд</v>
      </c>
      <c r="F202" s="47" t="str">
        <f t="shared" ref="F202:G202" si="944">IF(NOT(SUM(F203:F206)=0),SUM(F203:F206),"нд")</f>
        <v>нд</v>
      </c>
      <c r="G202" s="47" t="str">
        <f t="shared" si="944"/>
        <v>нд</v>
      </c>
      <c r="H202" s="47" t="str">
        <f t="shared" ref="H202:I202" si="945">IF(NOT(SUM(H203:H206)=0),SUM(H203:H206),"нд")</f>
        <v>нд</v>
      </c>
      <c r="I202" s="47" t="str">
        <f t="shared" si="945"/>
        <v>нд</v>
      </c>
      <c r="J202" s="47" t="str">
        <f t="shared" ref="J202:N202" si="946">IF(NOT(SUM(J203:J206)=0),SUM(J203:J206),"нд")</f>
        <v>нд</v>
      </c>
      <c r="K202" s="47" t="str">
        <f t="shared" si="946"/>
        <v>нд</v>
      </c>
      <c r="L202" s="47" t="str">
        <f t="shared" si="946"/>
        <v>нд</v>
      </c>
      <c r="M202" s="47" t="str">
        <f t="shared" si="946"/>
        <v>нд</v>
      </c>
      <c r="N202" s="47" t="str">
        <f t="shared" si="946"/>
        <v>нд</v>
      </c>
      <c r="O202" s="47" t="str">
        <f t="shared" ref="O202:AD202" si="947">IF(NOT(SUM(O203:O206)=0),SUM(O203:O206),"нд")</f>
        <v>нд</v>
      </c>
      <c r="P202" s="47" t="str">
        <f t="shared" si="947"/>
        <v>нд</v>
      </c>
      <c r="Q202" s="47" t="str">
        <f t="shared" si="947"/>
        <v>нд</v>
      </c>
      <c r="R202" s="47" t="str">
        <f t="shared" si="947"/>
        <v>нд</v>
      </c>
      <c r="S202" s="47" t="str">
        <f t="shared" si="947"/>
        <v>нд</v>
      </c>
      <c r="T202" s="47" t="str">
        <f t="shared" si="947"/>
        <v>нд</v>
      </c>
      <c r="U202" s="47" t="str">
        <f t="shared" si="947"/>
        <v>нд</v>
      </c>
      <c r="V202" s="47" t="str">
        <f t="shared" si="947"/>
        <v>нд</v>
      </c>
      <c r="W202" s="47" t="str">
        <f t="shared" si="947"/>
        <v>нд</v>
      </c>
      <c r="X202" s="47" t="str">
        <f t="shared" si="947"/>
        <v>нд</v>
      </c>
      <c r="Y202" s="47" t="str">
        <f t="shared" si="947"/>
        <v>нд</v>
      </c>
      <c r="Z202" s="47" t="str">
        <f t="shared" ref="Z202:AC202" si="948">IF(NOT(SUM(Z203:Z206)=0),SUM(Z203:Z206),"нд")</f>
        <v>нд</v>
      </c>
      <c r="AA202" s="47" t="str">
        <f t="shared" si="948"/>
        <v>нд</v>
      </c>
      <c r="AB202" s="47" t="str">
        <f t="shared" si="948"/>
        <v>нд</v>
      </c>
      <c r="AC202" s="67" t="str">
        <f t="shared" si="948"/>
        <v>нд</v>
      </c>
      <c r="AD202" s="47" t="str">
        <f t="shared" si="947"/>
        <v>нд</v>
      </c>
      <c r="AE202" s="66" t="str">
        <f t="shared" ref="AE202:AI202" si="949">IF(NOT(SUM(AE203:AE206)=0),SUM(AE203:AE206),"нд")</f>
        <v>нд</v>
      </c>
      <c r="AF202" s="47" t="str">
        <f t="shared" si="949"/>
        <v>нд</v>
      </c>
      <c r="AG202" s="47" t="str">
        <f t="shared" si="949"/>
        <v>нд</v>
      </c>
      <c r="AH202" s="47" t="str">
        <f t="shared" si="949"/>
        <v>нд</v>
      </c>
      <c r="AI202" s="47" t="str">
        <f t="shared" si="949"/>
        <v>нд</v>
      </c>
      <c r="AJ202" s="47" t="str">
        <f t="shared" ref="AJ202:AY202" si="950">IF(NOT(SUM(AJ203:AJ206)=0),SUM(AJ203:AJ206),"нд")</f>
        <v>нд</v>
      </c>
      <c r="AK202" s="47" t="str">
        <f t="shared" si="950"/>
        <v>нд</v>
      </c>
      <c r="AL202" s="47" t="str">
        <f t="shared" si="950"/>
        <v>нд</v>
      </c>
      <c r="AM202" s="47" t="str">
        <f t="shared" si="950"/>
        <v>нд</v>
      </c>
      <c r="AN202" s="47" t="str">
        <f t="shared" si="950"/>
        <v>нд</v>
      </c>
      <c r="AO202" s="47" t="str">
        <f t="shared" si="950"/>
        <v>нд</v>
      </c>
      <c r="AP202" s="47" t="str">
        <f t="shared" si="950"/>
        <v>нд</v>
      </c>
      <c r="AQ202" s="47" t="str">
        <f t="shared" si="950"/>
        <v>нд</v>
      </c>
      <c r="AR202" s="47" t="str">
        <f t="shared" si="950"/>
        <v>нд</v>
      </c>
      <c r="AS202" s="47" t="str">
        <f t="shared" si="950"/>
        <v>нд</v>
      </c>
      <c r="AT202" s="47" t="str">
        <f t="shared" si="950"/>
        <v>нд</v>
      </c>
      <c r="AU202" s="47" t="str">
        <f t="shared" si="950"/>
        <v>нд</v>
      </c>
      <c r="AV202" s="47" t="str">
        <f t="shared" si="950"/>
        <v>нд</v>
      </c>
      <c r="AW202" s="47" t="str">
        <f t="shared" si="950"/>
        <v>нд</v>
      </c>
      <c r="AX202" s="47" t="str">
        <f t="shared" si="950"/>
        <v>нд</v>
      </c>
      <c r="AY202" s="47" t="str">
        <f t="shared" si="950"/>
        <v>нд</v>
      </c>
      <c r="AZ202" s="47" t="str">
        <f t="shared" ref="AZ202:BC202" si="951">IF(NOT(SUM(AZ203:AZ206)=0),SUM(AZ203:AZ206),"нд")</f>
        <v>нд</v>
      </c>
      <c r="BA202" s="47" t="str">
        <f t="shared" si="951"/>
        <v>нд</v>
      </c>
      <c r="BB202" s="47" t="str">
        <f t="shared" si="951"/>
        <v>нд</v>
      </c>
      <c r="BC202" s="67" t="str">
        <f t="shared" si="951"/>
        <v>нд</v>
      </c>
    </row>
    <row r="203" spans="1:55" ht="47.25">
      <c r="A203" s="128" t="s">
        <v>415</v>
      </c>
      <c r="B203" s="6" t="s">
        <v>166</v>
      </c>
      <c r="C203" s="99" t="s">
        <v>167</v>
      </c>
      <c r="D203" s="37" t="s">
        <v>197</v>
      </c>
      <c r="E203" s="76" t="str">
        <f t="shared" ref="E203:E206" si="952">IF(NOT(SUM(F203,G203,H203,I203)=0),SUM(F203,G203,H203,I203),"нд")</f>
        <v>нд</v>
      </c>
      <c r="F203" s="56" t="str">
        <f t="shared" ref="F203:I206" si="953">IF(NOT(SUM(K203,P203,U203,Z203)=0),SUM(K203,P203,U203,Z203),"нд")</f>
        <v>нд</v>
      </c>
      <c r="G203" s="56" t="str">
        <f t="shared" si="953"/>
        <v>нд</v>
      </c>
      <c r="H203" s="56" t="str">
        <f t="shared" si="953"/>
        <v>нд</v>
      </c>
      <c r="I203" s="56" t="str">
        <f t="shared" si="953"/>
        <v>нд</v>
      </c>
      <c r="J203" s="37" t="str">
        <f t="shared" ref="J203:J206" si="954">IF(NOT(SUM(K203,L203,M203,N203)=0),SUM(K203,L203,M203,N203),"нд")</f>
        <v>нд</v>
      </c>
      <c r="K203" s="51" t="s">
        <v>197</v>
      </c>
      <c r="L203" s="51" t="s">
        <v>197</v>
      </c>
      <c r="M203" s="51" t="s">
        <v>197</v>
      </c>
      <c r="N203" s="51" t="s">
        <v>197</v>
      </c>
      <c r="O203" s="37" t="str">
        <f t="shared" ref="O203:O206" si="955">IF(NOT(SUM(P203,Q203,R203,S203)=0),SUM(P203,Q203,R203,S203),"нд")</f>
        <v>нд</v>
      </c>
      <c r="P203" s="51" t="s">
        <v>197</v>
      </c>
      <c r="Q203" s="51" t="s">
        <v>197</v>
      </c>
      <c r="R203" s="51" t="s">
        <v>197</v>
      </c>
      <c r="S203" s="51" t="s">
        <v>197</v>
      </c>
      <c r="T203" s="37" t="str">
        <f t="shared" ref="T203:T206" si="956">IF(NOT(SUM(U203,V203,W203,X203)=0),SUM(U203,V203,W203,X203),"нд")</f>
        <v>нд</v>
      </c>
      <c r="U203" s="51" t="s">
        <v>197</v>
      </c>
      <c r="V203" s="51" t="s">
        <v>197</v>
      </c>
      <c r="W203" s="51" t="s">
        <v>197</v>
      </c>
      <c r="X203" s="51" t="s">
        <v>197</v>
      </c>
      <c r="Y203" s="37" t="str">
        <f t="shared" ref="Y203:Y206" si="957">IF(NOT(SUM(Z203,AA203,AB203,AC203)=0),SUM(Z203,AA203,AB203,AC203),"нд")</f>
        <v>нд</v>
      </c>
      <c r="Z203" s="51" t="s">
        <v>197</v>
      </c>
      <c r="AA203" s="51" t="s">
        <v>197</v>
      </c>
      <c r="AB203" s="51" t="s">
        <v>197</v>
      </c>
      <c r="AC203" s="77" t="s">
        <v>197</v>
      </c>
      <c r="AD203" s="37" t="s">
        <v>197</v>
      </c>
      <c r="AE203" s="76" t="str">
        <f t="shared" ref="AE203:AE206" si="958">IF(NOT(SUM(AF203,AG203,AH203,AI203)=0),SUM(AF203,AG203,AH203,AI203),"нд")</f>
        <v>нд</v>
      </c>
      <c r="AF203" s="56" t="str">
        <f t="shared" ref="AF203:AF206" si="959">IF(NOT(SUM(AK203,AP203,AU203,AZ203)=0),SUM(AK203,AP203,AU203,AZ203),"нд")</f>
        <v>нд</v>
      </c>
      <c r="AG203" s="56" t="str">
        <f t="shared" ref="AG203:AG206" si="960">IF(NOT(SUM(AL203,AQ203,AV203,BA203)=0),SUM(AL203,AQ203,AV203,BA203),"нд")</f>
        <v>нд</v>
      </c>
      <c r="AH203" s="56" t="str">
        <f t="shared" ref="AH203:AH206" si="961">IF(NOT(SUM(AM203,AR203,AW203,BB203)=0),SUM(AM203,AR203,AW203,BB203),"нд")</f>
        <v>нд</v>
      </c>
      <c r="AI203" s="56" t="str">
        <f t="shared" ref="AI203:AI206" si="962">IF(NOT(SUM(AN203,AS203,AX203,BC203)=0),SUM(AN203,AS203,AX203,BC203),"нд")</f>
        <v>нд</v>
      </c>
      <c r="AJ203" s="37" t="str">
        <f t="shared" ref="AJ203:AJ206" si="963">IF(NOT(SUM(AK203,AL203,AM203,AN203)=0),SUM(AK203,AL203,AM203,AN203),"нд")</f>
        <v>нд</v>
      </c>
      <c r="AK203" s="51" t="s">
        <v>197</v>
      </c>
      <c r="AL203" s="51" t="s">
        <v>197</v>
      </c>
      <c r="AM203" s="51" t="s">
        <v>197</v>
      </c>
      <c r="AN203" s="51" t="s">
        <v>197</v>
      </c>
      <c r="AO203" s="37" t="str">
        <f t="shared" ref="AO203:AO206" si="964">IF(NOT(SUM(AP203,AQ203,AR203,AS203)=0),SUM(AP203,AQ203,AR203,AS203),"нд")</f>
        <v>нд</v>
      </c>
      <c r="AP203" s="51" t="s">
        <v>197</v>
      </c>
      <c r="AQ203" s="51" t="s">
        <v>197</v>
      </c>
      <c r="AR203" s="51" t="s">
        <v>197</v>
      </c>
      <c r="AS203" s="51" t="s">
        <v>197</v>
      </c>
      <c r="AT203" s="37" t="str">
        <f t="shared" ref="AT203:AT206" si="965">IF(NOT(SUM(AU203,AV203,AW203,AX203)=0),SUM(AU203,AV203,AW203,AX203),"нд")</f>
        <v>нд</v>
      </c>
      <c r="AU203" s="51" t="s">
        <v>197</v>
      </c>
      <c r="AV203" s="51" t="s">
        <v>197</v>
      </c>
      <c r="AW203" s="51" t="s">
        <v>197</v>
      </c>
      <c r="AX203" s="51" t="s">
        <v>197</v>
      </c>
      <c r="AY203" s="37" t="str">
        <f t="shared" ref="AY203:AY206" si="966">IF(NOT(SUM(AZ203,BA203,BB203,BC203)=0),SUM(AZ203,BA203,BB203,BC203),"нд")</f>
        <v>нд</v>
      </c>
      <c r="AZ203" s="51" t="s">
        <v>197</v>
      </c>
      <c r="BA203" s="51" t="s">
        <v>197</v>
      </c>
      <c r="BB203" s="51" t="s">
        <v>197</v>
      </c>
      <c r="BC203" s="77" t="s">
        <v>197</v>
      </c>
    </row>
    <row r="204" spans="1:55">
      <c r="A204" s="128" t="s">
        <v>416</v>
      </c>
      <c r="B204" s="6" t="s">
        <v>168</v>
      </c>
      <c r="C204" s="99" t="s">
        <v>169</v>
      </c>
      <c r="D204" s="37" t="s">
        <v>197</v>
      </c>
      <c r="E204" s="76" t="str">
        <f t="shared" si="952"/>
        <v>нд</v>
      </c>
      <c r="F204" s="56" t="str">
        <f t="shared" si="953"/>
        <v>нд</v>
      </c>
      <c r="G204" s="56" t="str">
        <f t="shared" si="953"/>
        <v>нд</v>
      </c>
      <c r="H204" s="56" t="str">
        <f t="shared" si="953"/>
        <v>нд</v>
      </c>
      <c r="I204" s="56" t="str">
        <f t="shared" si="953"/>
        <v>нд</v>
      </c>
      <c r="J204" s="37" t="str">
        <f t="shared" si="954"/>
        <v>нд</v>
      </c>
      <c r="K204" s="51" t="s">
        <v>197</v>
      </c>
      <c r="L204" s="51" t="s">
        <v>197</v>
      </c>
      <c r="M204" s="51" t="s">
        <v>197</v>
      </c>
      <c r="N204" s="51" t="s">
        <v>197</v>
      </c>
      <c r="O204" s="37" t="str">
        <f t="shared" si="955"/>
        <v>нд</v>
      </c>
      <c r="P204" s="51" t="s">
        <v>197</v>
      </c>
      <c r="Q204" s="51" t="s">
        <v>197</v>
      </c>
      <c r="R204" s="51" t="s">
        <v>197</v>
      </c>
      <c r="S204" s="51" t="s">
        <v>197</v>
      </c>
      <c r="T204" s="37" t="str">
        <f t="shared" si="956"/>
        <v>нд</v>
      </c>
      <c r="U204" s="51" t="s">
        <v>197</v>
      </c>
      <c r="V204" s="51" t="s">
        <v>197</v>
      </c>
      <c r="W204" s="51" t="s">
        <v>197</v>
      </c>
      <c r="X204" s="51" t="s">
        <v>197</v>
      </c>
      <c r="Y204" s="37" t="str">
        <f t="shared" si="957"/>
        <v>нд</v>
      </c>
      <c r="Z204" s="51" t="s">
        <v>197</v>
      </c>
      <c r="AA204" s="51" t="s">
        <v>197</v>
      </c>
      <c r="AB204" s="51" t="s">
        <v>197</v>
      </c>
      <c r="AC204" s="77" t="s">
        <v>197</v>
      </c>
      <c r="AD204" s="37" t="s">
        <v>197</v>
      </c>
      <c r="AE204" s="76" t="str">
        <f t="shared" si="958"/>
        <v>нд</v>
      </c>
      <c r="AF204" s="56" t="str">
        <f t="shared" si="959"/>
        <v>нд</v>
      </c>
      <c r="AG204" s="56" t="str">
        <f t="shared" si="960"/>
        <v>нд</v>
      </c>
      <c r="AH204" s="56" t="str">
        <f t="shared" si="961"/>
        <v>нд</v>
      </c>
      <c r="AI204" s="56" t="str">
        <f t="shared" si="962"/>
        <v>нд</v>
      </c>
      <c r="AJ204" s="37" t="str">
        <f t="shared" si="963"/>
        <v>нд</v>
      </c>
      <c r="AK204" s="51" t="s">
        <v>197</v>
      </c>
      <c r="AL204" s="51" t="s">
        <v>197</v>
      </c>
      <c r="AM204" s="51" t="s">
        <v>197</v>
      </c>
      <c r="AN204" s="51" t="s">
        <v>197</v>
      </c>
      <c r="AO204" s="37" t="str">
        <f t="shared" si="964"/>
        <v>нд</v>
      </c>
      <c r="AP204" s="51" t="s">
        <v>197</v>
      </c>
      <c r="AQ204" s="51" t="s">
        <v>197</v>
      </c>
      <c r="AR204" s="51" t="s">
        <v>197</v>
      </c>
      <c r="AS204" s="51" t="s">
        <v>197</v>
      </c>
      <c r="AT204" s="37" t="str">
        <f t="shared" si="965"/>
        <v>нд</v>
      </c>
      <c r="AU204" s="51" t="s">
        <v>197</v>
      </c>
      <c r="AV204" s="51" t="s">
        <v>197</v>
      </c>
      <c r="AW204" s="51" t="s">
        <v>197</v>
      </c>
      <c r="AX204" s="51" t="s">
        <v>197</v>
      </c>
      <c r="AY204" s="37" t="str">
        <f t="shared" si="966"/>
        <v>нд</v>
      </c>
      <c r="AZ204" s="51" t="s">
        <v>197</v>
      </c>
      <c r="BA204" s="51" t="s">
        <v>197</v>
      </c>
      <c r="BB204" s="51" t="s">
        <v>197</v>
      </c>
      <c r="BC204" s="77" t="s">
        <v>197</v>
      </c>
    </row>
    <row r="205" spans="1:55" ht="47.25">
      <c r="A205" s="128" t="s">
        <v>417</v>
      </c>
      <c r="B205" s="6" t="s">
        <v>170</v>
      </c>
      <c r="C205" s="99" t="s">
        <v>171</v>
      </c>
      <c r="D205" s="37" t="s">
        <v>197</v>
      </c>
      <c r="E205" s="76" t="str">
        <f t="shared" si="952"/>
        <v>нд</v>
      </c>
      <c r="F205" s="56" t="str">
        <f t="shared" si="953"/>
        <v>нд</v>
      </c>
      <c r="G205" s="56" t="str">
        <f t="shared" si="953"/>
        <v>нд</v>
      </c>
      <c r="H205" s="56" t="str">
        <f t="shared" si="953"/>
        <v>нд</v>
      </c>
      <c r="I205" s="56" t="str">
        <f t="shared" si="953"/>
        <v>нд</v>
      </c>
      <c r="J205" s="37" t="str">
        <f t="shared" si="954"/>
        <v>нд</v>
      </c>
      <c r="K205" s="51" t="s">
        <v>197</v>
      </c>
      <c r="L205" s="51" t="s">
        <v>197</v>
      </c>
      <c r="M205" s="51" t="s">
        <v>197</v>
      </c>
      <c r="N205" s="51" t="s">
        <v>197</v>
      </c>
      <c r="O205" s="37" t="str">
        <f t="shared" si="955"/>
        <v>нд</v>
      </c>
      <c r="P205" s="51" t="s">
        <v>197</v>
      </c>
      <c r="Q205" s="51" t="s">
        <v>197</v>
      </c>
      <c r="R205" s="51" t="s">
        <v>197</v>
      </c>
      <c r="S205" s="51" t="s">
        <v>197</v>
      </c>
      <c r="T205" s="37" t="str">
        <f t="shared" si="956"/>
        <v>нд</v>
      </c>
      <c r="U205" s="51" t="s">
        <v>197</v>
      </c>
      <c r="V205" s="51" t="s">
        <v>197</v>
      </c>
      <c r="W205" s="51" t="s">
        <v>197</v>
      </c>
      <c r="X205" s="51" t="s">
        <v>197</v>
      </c>
      <c r="Y205" s="37" t="str">
        <f t="shared" si="957"/>
        <v>нд</v>
      </c>
      <c r="Z205" s="51" t="s">
        <v>197</v>
      </c>
      <c r="AA205" s="51" t="s">
        <v>197</v>
      </c>
      <c r="AB205" s="51" t="s">
        <v>197</v>
      </c>
      <c r="AC205" s="77" t="s">
        <v>197</v>
      </c>
      <c r="AD205" s="37" t="s">
        <v>197</v>
      </c>
      <c r="AE205" s="76" t="str">
        <f t="shared" si="958"/>
        <v>нд</v>
      </c>
      <c r="AF205" s="56" t="str">
        <f t="shared" si="959"/>
        <v>нд</v>
      </c>
      <c r="AG205" s="56" t="str">
        <f t="shared" si="960"/>
        <v>нд</v>
      </c>
      <c r="AH205" s="56" t="str">
        <f t="shared" si="961"/>
        <v>нд</v>
      </c>
      <c r="AI205" s="56" t="str">
        <f t="shared" si="962"/>
        <v>нд</v>
      </c>
      <c r="AJ205" s="37" t="str">
        <f t="shared" si="963"/>
        <v>нд</v>
      </c>
      <c r="AK205" s="51" t="s">
        <v>197</v>
      </c>
      <c r="AL205" s="51" t="s">
        <v>197</v>
      </c>
      <c r="AM205" s="51" t="s">
        <v>197</v>
      </c>
      <c r="AN205" s="51" t="s">
        <v>197</v>
      </c>
      <c r="AO205" s="37" t="str">
        <f t="shared" si="964"/>
        <v>нд</v>
      </c>
      <c r="AP205" s="51" t="s">
        <v>197</v>
      </c>
      <c r="AQ205" s="51" t="s">
        <v>197</v>
      </c>
      <c r="AR205" s="51" t="s">
        <v>197</v>
      </c>
      <c r="AS205" s="51" t="s">
        <v>197</v>
      </c>
      <c r="AT205" s="37" t="str">
        <f t="shared" si="965"/>
        <v>нд</v>
      </c>
      <c r="AU205" s="51" t="s">
        <v>197</v>
      </c>
      <c r="AV205" s="51" t="s">
        <v>197</v>
      </c>
      <c r="AW205" s="51" t="s">
        <v>197</v>
      </c>
      <c r="AX205" s="51" t="s">
        <v>197</v>
      </c>
      <c r="AY205" s="37" t="str">
        <f t="shared" si="966"/>
        <v>нд</v>
      </c>
      <c r="AZ205" s="51" t="s">
        <v>197</v>
      </c>
      <c r="BA205" s="51" t="s">
        <v>197</v>
      </c>
      <c r="BB205" s="51" t="s">
        <v>197</v>
      </c>
      <c r="BC205" s="77" t="s">
        <v>197</v>
      </c>
    </row>
    <row r="206" spans="1:55">
      <c r="A206" s="128" t="s">
        <v>418</v>
      </c>
      <c r="B206" s="6" t="s">
        <v>172</v>
      </c>
      <c r="C206" s="99" t="s">
        <v>173</v>
      </c>
      <c r="D206" s="37" t="s">
        <v>197</v>
      </c>
      <c r="E206" s="76" t="str">
        <f t="shared" si="952"/>
        <v>нд</v>
      </c>
      <c r="F206" s="56" t="str">
        <f t="shared" si="953"/>
        <v>нд</v>
      </c>
      <c r="G206" s="56" t="str">
        <f t="shared" si="953"/>
        <v>нд</v>
      </c>
      <c r="H206" s="56" t="str">
        <f t="shared" si="953"/>
        <v>нд</v>
      </c>
      <c r="I206" s="56" t="str">
        <f t="shared" si="953"/>
        <v>нд</v>
      </c>
      <c r="J206" s="37" t="str">
        <f t="shared" si="954"/>
        <v>нд</v>
      </c>
      <c r="K206" s="51" t="s">
        <v>197</v>
      </c>
      <c r="L206" s="51" t="s">
        <v>197</v>
      </c>
      <c r="M206" s="51" t="s">
        <v>197</v>
      </c>
      <c r="N206" s="51" t="s">
        <v>197</v>
      </c>
      <c r="O206" s="37" t="str">
        <f t="shared" si="955"/>
        <v>нд</v>
      </c>
      <c r="P206" s="51" t="s">
        <v>197</v>
      </c>
      <c r="Q206" s="51" t="s">
        <v>197</v>
      </c>
      <c r="R206" s="51" t="s">
        <v>197</v>
      </c>
      <c r="S206" s="51" t="s">
        <v>197</v>
      </c>
      <c r="T206" s="37" t="str">
        <f t="shared" si="956"/>
        <v>нд</v>
      </c>
      <c r="U206" s="51" t="s">
        <v>197</v>
      </c>
      <c r="V206" s="51" t="s">
        <v>197</v>
      </c>
      <c r="W206" s="51" t="s">
        <v>197</v>
      </c>
      <c r="X206" s="51" t="s">
        <v>197</v>
      </c>
      <c r="Y206" s="37" t="str">
        <f t="shared" si="957"/>
        <v>нд</v>
      </c>
      <c r="Z206" s="51" t="s">
        <v>197</v>
      </c>
      <c r="AA206" s="51" t="s">
        <v>197</v>
      </c>
      <c r="AB206" s="51" t="s">
        <v>197</v>
      </c>
      <c r="AC206" s="77" t="s">
        <v>197</v>
      </c>
      <c r="AD206" s="37" t="s">
        <v>197</v>
      </c>
      <c r="AE206" s="76" t="str">
        <f t="shared" si="958"/>
        <v>нд</v>
      </c>
      <c r="AF206" s="56" t="str">
        <f t="shared" si="959"/>
        <v>нд</v>
      </c>
      <c r="AG206" s="56" t="str">
        <f t="shared" si="960"/>
        <v>нд</v>
      </c>
      <c r="AH206" s="56" t="str">
        <f t="shared" si="961"/>
        <v>нд</v>
      </c>
      <c r="AI206" s="56" t="str">
        <f t="shared" si="962"/>
        <v>нд</v>
      </c>
      <c r="AJ206" s="37" t="str">
        <f t="shared" si="963"/>
        <v>нд</v>
      </c>
      <c r="AK206" s="51" t="s">
        <v>197</v>
      </c>
      <c r="AL206" s="51" t="s">
        <v>197</v>
      </c>
      <c r="AM206" s="51" t="s">
        <v>197</v>
      </c>
      <c r="AN206" s="51" t="s">
        <v>197</v>
      </c>
      <c r="AO206" s="37" t="str">
        <f t="shared" si="964"/>
        <v>нд</v>
      </c>
      <c r="AP206" s="51" t="s">
        <v>197</v>
      </c>
      <c r="AQ206" s="51" t="s">
        <v>197</v>
      </c>
      <c r="AR206" s="51" t="s">
        <v>197</v>
      </c>
      <c r="AS206" s="51" t="s">
        <v>197</v>
      </c>
      <c r="AT206" s="37" t="str">
        <f t="shared" si="965"/>
        <v>нд</v>
      </c>
      <c r="AU206" s="51" t="s">
        <v>197</v>
      </c>
      <c r="AV206" s="51" t="s">
        <v>197</v>
      </c>
      <c r="AW206" s="51" t="s">
        <v>197</v>
      </c>
      <c r="AX206" s="51" t="s">
        <v>197</v>
      </c>
      <c r="AY206" s="37" t="str">
        <f t="shared" si="966"/>
        <v>нд</v>
      </c>
      <c r="AZ206" s="51" t="s">
        <v>197</v>
      </c>
      <c r="BA206" s="51" t="s">
        <v>197</v>
      </c>
      <c r="BB206" s="51" t="s">
        <v>197</v>
      </c>
      <c r="BC206" s="77" t="s">
        <v>197</v>
      </c>
    </row>
    <row r="207" spans="1:55">
      <c r="A207" s="119" t="s">
        <v>419</v>
      </c>
      <c r="B207" s="13" t="s">
        <v>174</v>
      </c>
      <c r="C207" s="94" t="s">
        <v>73</v>
      </c>
      <c r="D207" s="49" t="str">
        <f t="shared" ref="D207" si="967">IF(NOT(SUM(D208,D214)=0),SUM(D208,D214),"нд")</f>
        <v>нд</v>
      </c>
      <c r="E207" s="72" t="str">
        <f t="shared" ref="E207" si="968">IF(NOT(SUM(E208,E214)=0),SUM(E208,E214),"нд")</f>
        <v>нд</v>
      </c>
      <c r="F207" s="49" t="str">
        <f t="shared" ref="F207:G207" si="969">IF(NOT(SUM(F208,F214)=0),SUM(F208,F214),"нд")</f>
        <v>нд</v>
      </c>
      <c r="G207" s="49" t="str">
        <f t="shared" si="969"/>
        <v>нд</v>
      </c>
      <c r="H207" s="49" t="str">
        <f t="shared" ref="H207:I207" si="970">IF(NOT(SUM(H208,H214)=0),SUM(H208,H214),"нд")</f>
        <v>нд</v>
      </c>
      <c r="I207" s="49" t="str">
        <f t="shared" si="970"/>
        <v>нд</v>
      </c>
      <c r="J207" s="49" t="str">
        <f t="shared" ref="J207" si="971">IF(NOT(SUM(J208,J214)=0),SUM(J208,J214),"нд")</f>
        <v>нд</v>
      </c>
      <c r="K207" s="49" t="str">
        <f t="shared" ref="K207:O207" si="972">IF(NOT(SUM(K208,K214)=0),SUM(K208,K214),"нд")</f>
        <v>нд</v>
      </c>
      <c r="L207" s="49" t="str">
        <f t="shared" si="972"/>
        <v>нд</v>
      </c>
      <c r="M207" s="49" t="str">
        <f t="shared" si="972"/>
        <v>нд</v>
      </c>
      <c r="N207" s="49" t="str">
        <f t="shared" si="972"/>
        <v>нд</v>
      </c>
      <c r="O207" s="49" t="str">
        <f t="shared" si="972"/>
        <v>нд</v>
      </c>
      <c r="P207" s="49" t="str">
        <f t="shared" ref="P207:AD207" si="973">IF(NOT(SUM(P208,P214)=0),SUM(P208,P214),"нд")</f>
        <v>нд</v>
      </c>
      <c r="Q207" s="49" t="str">
        <f t="shared" si="973"/>
        <v>нд</v>
      </c>
      <c r="R207" s="49" t="str">
        <f t="shared" si="973"/>
        <v>нд</v>
      </c>
      <c r="S207" s="49" t="str">
        <f t="shared" si="973"/>
        <v>нд</v>
      </c>
      <c r="T207" s="49" t="str">
        <f t="shared" si="973"/>
        <v>нд</v>
      </c>
      <c r="U207" s="49" t="str">
        <f t="shared" si="973"/>
        <v>нд</v>
      </c>
      <c r="V207" s="49" t="str">
        <f t="shared" si="973"/>
        <v>нд</v>
      </c>
      <c r="W207" s="49" t="str">
        <f t="shared" si="973"/>
        <v>нд</v>
      </c>
      <c r="X207" s="49" t="str">
        <f t="shared" si="973"/>
        <v>нд</v>
      </c>
      <c r="Y207" s="49" t="str">
        <f t="shared" si="973"/>
        <v>нд</v>
      </c>
      <c r="Z207" s="49" t="str">
        <f t="shared" si="973"/>
        <v>нд</v>
      </c>
      <c r="AA207" s="49" t="str">
        <f t="shared" si="973"/>
        <v>нд</v>
      </c>
      <c r="AB207" s="49" t="str">
        <f t="shared" si="973"/>
        <v>нд</v>
      </c>
      <c r="AC207" s="73" t="str">
        <f t="shared" si="973"/>
        <v>нд</v>
      </c>
      <c r="AD207" s="49" t="str">
        <f t="shared" si="973"/>
        <v>нд</v>
      </c>
      <c r="AE207" s="72" t="str">
        <f t="shared" ref="AE207:AI207" si="974">IF(NOT(SUM(AE208,AE214)=0),SUM(AE208,AE214),"нд")</f>
        <v>нд</v>
      </c>
      <c r="AF207" s="49" t="str">
        <f t="shared" si="974"/>
        <v>нд</v>
      </c>
      <c r="AG207" s="49" t="str">
        <f t="shared" si="974"/>
        <v>нд</v>
      </c>
      <c r="AH207" s="49" t="str">
        <f t="shared" si="974"/>
        <v>нд</v>
      </c>
      <c r="AI207" s="49" t="str">
        <f t="shared" si="974"/>
        <v>нд</v>
      </c>
      <c r="AJ207" s="49" t="str">
        <f t="shared" ref="AJ207:BC207" si="975">IF(NOT(SUM(AJ208,AJ214)=0),SUM(AJ208,AJ214),"нд")</f>
        <v>нд</v>
      </c>
      <c r="AK207" s="49" t="str">
        <f t="shared" si="975"/>
        <v>нд</v>
      </c>
      <c r="AL207" s="49" t="str">
        <f t="shared" si="975"/>
        <v>нд</v>
      </c>
      <c r="AM207" s="49" t="str">
        <f t="shared" si="975"/>
        <v>нд</v>
      </c>
      <c r="AN207" s="49" t="str">
        <f t="shared" si="975"/>
        <v>нд</v>
      </c>
      <c r="AO207" s="49" t="str">
        <f t="shared" si="975"/>
        <v>нд</v>
      </c>
      <c r="AP207" s="49" t="str">
        <f t="shared" si="975"/>
        <v>нд</v>
      </c>
      <c r="AQ207" s="49" t="str">
        <f t="shared" si="975"/>
        <v>нд</v>
      </c>
      <c r="AR207" s="49" t="str">
        <f t="shared" si="975"/>
        <v>нд</v>
      </c>
      <c r="AS207" s="49" t="str">
        <f t="shared" si="975"/>
        <v>нд</v>
      </c>
      <c r="AT207" s="49" t="str">
        <f t="shared" si="975"/>
        <v>нд</v>
      </c>
      <c r="AU207" s="49" t="str">
        <f t="shared" si="975"/>
        <v>нд</v>
      </c>
      <c r="AV207" s="49" t="str">
        <f t="shared" si="975"/>
        <v>нд</v>
      </c>
      <c r="AW207" s="49" t="str">
        <f t="shared" si="975"/>
        <v>нд</v>
      </c>
      <c r="AX207" s="49" t="str">
        <f t="shared" si="975"/>
        <v>нд</v>
      </c>
      <c r="AY207" s="49" t="str">
        <f t="shared" si="975"/>
        <v>нд</v>
      </c>
      <c r="AZ207" s="49" t="str">
        <f t="shared" si="975"/>
        <v>нд</v>
      </c>
      <c r="BA207" s="49" t="str">
        <f t="shared" si="975"/>
        <v>нд</v>
      </c>
      <c r="BB207" s="49" t="str">
        <f t="shared" si="975"/>
        <v>нд</v>
      </c>
      <c r="BC207" s="73" t="str">
        <f t="shared" si="975"/>
        <v>нд</v>
      </c>
    </row>
    <row r="208" spans="1:55">
      <c r="A208" s="130" t="s">
        <v>420</v>
      </c>
      <c r="B208" s="4" t="s">
        <v>78</v>
      </c>
      <c r="C208" s="90" t="s">
        <v>73</v>
      </c>
      <c r="D208" s="53" t="str">
        <f t="shared" ref="D208" si="976">IF(NOT(SUM(D209:D213)=0),SUM(D209:D213),"нд")</f>
        <v>нд</v>
      </c>
      <c r="E208" s="80" t="str">
        <f t="shared" ref="E208" si="977">IF(NOT(SUM(E209:E213)=0),SUM(E209:E213),"нд")</f>
        <v>нд</v>
      </c>
      <c r="F208" s="53" t="str">
        <f t="shared" ref="F208:G208" si="978">IF(NOT(SUM(F209:F213)=0),SUM(F209:F213),"нд")</f>
        <v>нд</v>
      </c>
      <c r="G208" s="53" t="str">
        <f t="shared" si="978"/>
        <v>нд</v>
      </c>
      <c r="H208" s="53" t="str">
        <f t="shared" ref="H208:I208" si="979">IF(NOT(SUM(H209:H213)=0),SUM(H209:H213),"нд")</f>
        <v>нд</v>
      </c>
      <c r="I208" s="53" t="str">
        <f t="shared" si="979"/>
        <v>нд</v>
      </c>
      <c r="J208" s="53" t="str">
        <f t="shared" ref="J208" si="980">IF(NOT(SUM(J209:J213)=0),SUM(J209:J213),"нд")</f>
        <v>нд</v>
      </c>
      <c r="K208" s="53" t="str">
        <f t="shared" ref="K208:O208" si="981">IF(NOT(SUM(K209:K213)=0),SUM(K209:K213),"нд")</f>
        <v>нд</v>
      </c>
      <c r="L208" s="53" t="str">
        <f t="shared" si="981"/>
        <v>нд</v>
      </c>
      <c r="M208" s="53" t="str">
        <f t="shared" si="981"/>
        <v>нд</v>
      </c>
      <c r="N208" s="53" t="str">
        <f t="shared" si="981"/>
        <v>нд</v>
      </c>
      <c r="O208" s="53" t="str">
        <f t="shared" si="981"/>
        <v>нд</v>
      </c>
      <c r="P208" s="53" t="str">
        <f t="shared" ref="P208:AD208" si="982">IF(NOT(SUM(P209:P213)=0),SUM(P209:P213),"нд")</f>
        <v>нд</v>
      </c>
      <c r="Q208" s="53" t="str">
        <f t="shared" si="982"/>
        <v>нд</v>
      </c>
      <c r="R208" s="53" t="str">
        <f t="shared" si="982"/>
        <v>нд</v>
      </c>
      <c r="S208" s="53" t="str">
        <f t="shared" si="982"/>
        <v>нд</v>
      </c>
      <c r="T208" s="53" t="str">
        <f t="shared" si="982"/>
        <v>нд</v>
      </c>
      <c r="U208" s="53" t="str">
        <f t="shared" si="982"/>
        <v>нд</v>
      </c>
      <c r="V208" s="53" t="str">
        <f t="shared" si="982"/>
        <v>нд</v>
      </c>
      <c r="W208" s="53" t="str">
        <f t="shared" si="982"/>
        <v>нд</v>
      </c>
      <c r="X208" s="53" t="str">
        <f t="shared" si="982"/>
        <v>нд</v>
      </c>
      <c r="Y208" s="53" t="str">
        <f t="shared" si="982"/>
        <v>нд</v>
      </c>
      <c r="Z208" s="53" t="str">
        <f t="shared" si="982"/>
        <v>нд</v>
      </c>
      <c r="AA208" s="53" t="str">
        <f t="shared" si="982"/>
        <v>нд</v>
      </c>
      <c r="AB208" s="53" t="str">
        <f t="shared" si="982"/>
        <v>нд</v>
      </c>
      <c r="AC208" s="81" t="str">
        <f t="shared" si="982"/>
        <v>нд</v>
      </c>
      <c r="AD208" s="53" t="str">
        <f t="shared" si="982"/>
        <v>нд</v>
      </c>
      <c r="AE208" s="80" t="str">
        <f t="shared" ref="AE208:AI208" si="983">IF(NOT(SUM(AE209:AE213)=0),SUM(AE209:AE213),"нд")</f>
        <v>нд</v>
      </c>
      <c r="AF208" s="53" t="str">
        <f t="shared" si="983"/>
        <v>нд</v>
      </c>
      <c r="AG208" s="53" t="str">
        <f t="shared" si="983"/>
        <v>нд</v>
      </c>
      <c r="AH208" s="53" t="str">
        <f t="shared" si="983"/>
        <v>нд</v>
      </c>
      <c r="AI208" s="53" t="str">
        <f t="shared" si="983"/>
        <v>нд</v>
      </c>
      <c r="AJ208" s="53" t="str">
        <f t="shared" ref="AJ208:BC208" si="984">IF(NOT(SUM(AJ209:AJ213)=0),SUM(AJ209:AJ213),"нд")</f>
        <v>нд</v>
      </c>
      <c r="AK208" s="53" t="str">
        <f t="shared" si="984"/>
        <v>нд</v>
      </c>
      <c r="AL208" s="53" t="str">
        <f t="shared" si="984"/>
        <v>нд</v>
      </c>
      <c r="AM208" s="53" t="str">
        <f t="shared" si="984"/>
        <v>нд</v>
      </c>
      <c r="AN208" s="53" t="str">
        <f t="shared" si="984"/>
        <v>нд</v>
      </c>
      <c r="AO208" s="53" t="str">
        <f t="shared" si="984"/>
        <v>нд</v>
      </c>
      <c r="AP208" s="53" t="str">
        <f t="shared" si="984"/>
        <v>нд</v>
      </c>
      <c r="AQ208" s="53" t="str">
        <f t="shared" si="984"/>
        <v>нд</v>
      </c>
      <c r="AR208" s="53" t="str">
        <f t="shared" si="984"/>
        <v>нд</v>
      </c>
      <c r="AS208" s="53" t="str">
        <f t="shared" si="984"/>
        <v>нд</v>
      </c>
      <c r="AT208" s="53" t="str">
        <f t="shared" si="984"/>
        <v>нд</v>
      </c>
      <c r="AU208" s="53" t="str">
        <f t="shared" si="984"/>
        <v>нд</v>
      </c>
      <c r="AV208" s="53" t="str">
        <f t="shared" si="984"/>
        <v>нд</v>
      </c>
      <c r="AW208" s="53" t="str">
        <f t="shared" si="984"/>
        <v>нд</v>
      </c>
      <c r="AX208" s="53" t="str">
        <f t="shared" si="984"/>
        <v>нд</v>
      </c>
      <c r="AY208" s="53" t="str">
        <f t="shared" si="984"/>
        <v>нд</v>
      </c>
      <c r="AZ208" s="53" t="str">
        <f t="shared" si="984"/>
        <v>нд</v>
      </c>
      <c r="BA208" s="53" t="str">
        <f t="shared" si="984"/>
        <v>нд</v>
      </c>
      <c r="BB208" s="53" t="str">
        <f t="shared" si="984"/>
        <v>нд</v>
      </c>
      <c r="BC208" s="81" t="str">
        <f t="shared" si="984"/>
        <v>нд</v>
      </c>
    </row>
    <row r="209" spans="1:55">
      <c r="A209" s="121" t="s">
        <v>421</v>
      </c>
      <c r="B209" s="6" t="s">
        <v>175</v>
      </c>
      <c r="C209" s="99" t="s">
        <v>176</v>
      </c>
      <c r="D209" s="141" t="s">
        <v>197</v>
      </c>
      <c r="E209" s="76" t="str">
        <f t="shared" ref="E209:E213" si="985">IF(NOT(SUM(F209,G209,H209,I209)=0),SUM(F209,G209,H209,I209),"нд")</f>
        <v>нд</v>
      </c>
      <c r="F209" s="56" t="str">
        <f t="shared" ref="F209:I213" si="986">IF(NOT(SUM(K209,P209,U209,Z209)=0),SUM(K209,P209,U209,Z209),"нд")</f>
        <v>нд</v>
      </c>
      <c r="G209" s="56" t="str">
        <f t="shared" si="986"/>
        <v>нд</v>
      </c>
      <c r="H209" s="56" t="str">
        <f t="shared" si="986"/>
        <v>нд</v>
      </c>
      <c r="I209" s="56" t="str">
        <f t="shared" si="986"/>
        <v>нд</v>
      </c>
      <c r="J209" s="37" t="str">
        <f t="shared" ref="J209" si="987">IF(NOT(SUM(K209,L209,M209,N209)=0),SUM(K209,L209,M209,N209),"нд")</f>
        <v>нд</v>
      </c>
      <c r="K209" s="51" t="s">
        <v>197</v>
      </c>
      <c r="L209" s="51" t="s">
        <v>197</v>
      </c>
      <c r="M209" s="51" t="s">
        <v>197</v>
      </c>
      <c r="N209" s="51" t="s">
        <v>197</v>
      </c>
      <c r="O209" s="37" t="str">
        <f t="shared" ref="O209:O213" si="988">IF(NOT(SUM(P209,Q209,R209,S209)=0),SUM(P209,Q209,R209,S209),"нд")</f>
        <v>нд</v>
      </c>
      <c r="P209" s="51" t="s">
        <v>197</v>
      </c>
      <c r="Q209" s="51" t="s">
        <v>197</v>
      </c>
      <c r="R209" s="51" t="s">
        <v>197</v>
      </c>
      <c r="S209" s="51" t="s">
        <v>197</v>
      </c>
      <c r="T209" s="37" t="str">
        <f t="shared" ref="T209:T213" si="989">IF(NOT(SUM(U209,V209,W209,X209)=0),SUM(U209,V209,W209,X209),"нд")</f>
        <v>нд</v>
      </c>
      <c r="U209" s="51" t="s">
        <v>197</v>
      </c>
      <c r="V209" s="51" t="s">
        <v>197</v>
      </c>
      <c r="W209" s="51" t="s">
        <v>197</v>
      </c>
      <c r="X209" s="51" t="s">
        <v>197</v>
      </c>
      <c r="Y209" s="37" t="str">
        <f t="shared" ref="Y209:Y213" si="990">IF(NOT(SUM(Z209,AA209,AB209,AC209)=0),SUM(Z209,AA209,AB209,AC209),"нд")</f>
        <v>нд</v>
      </c>
      <c r="Z209" s="51" t="s">
        <v>197</v>
      </c>
      <c r="AA209" s="51" t="s">
        <v>197</v>
      </c>
      <c r="AB209" s="51" t="s">
        <v>197</v>
      </c>
      <c r="AC209" s="77" t="s">
        <v>197</v>
      </c>
      <c r="AD209" s="37" t="s">
        <v>197</v>
      </c>
      <c r="AE209" s="76" t="str">
        <f t="shared" ref="AE209:AE213" si="991">IF(NOT(SUM(AF209,AG209,AH209,AI209)=0),SUM(AF209,AG209,AH209,AI209),"нд")</f>
        <v>нд</v>
      </c>
      <c r="AF209" s="56" t="str">
        <f t="shared" ref="AF209:AF213" si="992">IF(NOT(SUM(AK209,AP209,AU209,AZ209)=0),SUM(AK209,AP209,AU209,AZ209),"нд")</f>
        <v>нд</v>
      </c>
      <c r="AG209" s="56" t="str">
        <f t="shared" ref="AG209:AG213" si="993">IF(NOT(SUM(AL209,AQ209,AV209,BA209)=0),SUM(AL209,AQ209,AV209,BA209),"нд")</f>
        <v>нд</v>
      </c>
      <c r="AH209" s="56" t="str">
        <f t="shared" ref="AH209:AH213" si="994">IF(NOT(SUM(AM209,AR209,AW209,BB209)=0),SUM(AM209,AR209,AW209,BB209),"нд")</f>
        <v>нд</v>
      </c>
      <c r="AI209" s="56" t="str">
        <f t="shared" ref="AI209:AI213" si="995">IF(NOT(SUM(AN209,AS209,AX209,BC209)=0),SUM(AN209,AS209,AX209,BC209),"нд")</f>
        <v>нд</v>
      </c>
      <c r="AJ209" s="37" t="str">
        <f t="shared" ref="AJ209:AJ213" si="996">IF(NOT(SUM(AK209,AL209,AM209,AN209)=0),SUM(AK209,AL209,AM209,AN209),"нд")</f>
        <v>нд</v>
      </c>
      <c r="AK209" s="51" t="s">
        <v>197</v>
      </c>
      <c r="AL209" s="51" t="s">
        <v>197</v>
      </c>
      <c r="AM209" s="51" t="s">
        <v>197</v>
      </c>
      <c r="AN209" s="51" t="s">
        <v>197</v>
      </c>
      <c r="AO209" s="37" t="str">
        <f t="shared" ref="AO209:AO213" si="997">IF(NOT(SUM(AP209,AQ209,AR209,AS209)=0),SUM(AP209,AQ209,AR209,AS209),"нд")</f>
        <v>нд</v>
      </c>
      <c r="AP209" s="51" t="s">
        <v>197</v>
      </c>
      <c r="AQ209" s="51" t="s">
        <v>197</v>
      </c>
      <c r="AR209" s="51" t="s">
        <v>197</v>
      </c>
      <c r="AS209" s="51" t="s">
        <v>197</v>
      </c>
      <c r="AT209" s="37" t="str">
        <f t="shared" ref="AT209:AT213" si="998">IF(NOT(SUM(AU209,AV209,AW209,AX209)=0),SUM(AU209,AV209,AW209,AX209),"нд")</f>
        <v>нд</v>
      </c>
      <c r="AU209" s="51" t="s">
        <v>197</v>
      </c>
      <c r="AV209" s="51" t="s">
        <v>197</v>
      </c>
      <c r="AW209" s="51" t="s">
        <v>197</v>
      </c>
      <c r="AX209" s="51" t="s">
        <v>197</v>
      </c>
      <c r="AY209" s="37" t="str">
        <f t="shared" ref="AY209:AY213" si="999">IF(NOT(SUM(AZ209,BA209,BB209,BC209)=0),SUM(AZ209,BA209,BB209,BC209),"нд")</f>
        <v>нд</v>
      </c>
      <c r="AZ209" s="51" t="s">
        <v>197</v>
      </c>
      <c r="BA209" s="51" t="s">
        <v>197</v>
      </c>
      <c r="BB209" s="51" t="s">
        <v>197</v>
      </c>
      <c r="BC209" s="77" t="s">
        <v>197</v>
      </c>
    </row>
    <row r="210" spans="1:55">
      <c r="A210" s="121" t="s">
        <v>422</v>
      </c>
      <c r="B210" s="6" t="s">
        <v>177</v>
      </c>
      <c r="C210" s="99" t="s">
        <v>178</v>
      </c>
      <c r="D210" s="141" t="s">
        <v>197</v>
      </c>
      <c r="E210" s="76" t="str">
        <f t="shared" si="985"/>
        <v>нд</v>
      </c>
      <c r="F210" s="56" t="str">
        <f t="shared" si="986"/>
        <v>нд</v>
      </c>
      <c r="G210" s="56" t="str">
        <f t="shared" si="986"/>
        <v>нд</v>
      </c>
      <c r="H210" s="56" t="str">
        <f t="shared" si="986"/>
        <v>нд</v>
      </c>
      <c r="I210" s="56" t="str">
        <f t="shared" si="986"/>
        <v>нд</v>
      </c>
      <c r="J210" s="37" t="str">
        <f t="shared" ref="J210:J213" si="1000">IF(NOT(SUM(K210,L210,M210,N210)=0),SUM(K210,L210,M210,N210),"нд")</f>
        <v>нд</v>
      </c>
      <c r="K210" s="51" t="s">
        <v>197</v>
      </c>
      <c r="L210" s="51" t="s">
        <v>197</v>
      </c>
      <c r="M210" s="51" t="s">
        <v>197</v>
      </c>
      <c r="N210" s="51" t="s">
        <v>197</v>
      </c>
      <c r="O210" s="37" t="str">
        <f t="shared" si="988"/>
        <v>нд</v>
      </c>
      <c r="P210" s="51" t="s">
        <v>197</v>
      </c>
      <c r="Q210" s="51" t="s">
        <v>197</v>
      </c>
      <c r="R210" s="51" t="s">
        <v>197</v>
      </c>
      <c r="S210" s="51" t="s">
        <v>197</v>
      </c>
      <c r="T210" s="37" t="str">
        <f t="shared" si="989"/>
        <v>нд</v>
      </c>
      <c r="U210" s="51" t="s">
        <v>197</v>
      </c>
      <c r="V210" s="51" t="s">
        <v>197</v>
      </c>
      <c r="W210" s="51" t="s">
        <v>197</v>
      </c>
      <c r="X210" s="51" t="s">
        <v>197</v>
      </c>
      <c r="Y210" s="37" t="str">
        <f t="shared" si="990"/>
        <v>нд</v>
      </c>
      <c r="Z210" s="51" t="s">
        <v>197</v>
      </c>
      <c r="AA210" s="51" t="s">
        <v>197</v>
      </c>
      <c r="AB210" s="51" t="s">
        <v>197</v>
      </c>
      <c r="AC210" s="77" t="s">
        <v>197</v>
      </c>
      <c r="AD210" s="37" t="s">
        <v>197</v>
      </c>
      <c r="AE210" s="76" t="str">
        <f t="shared" si="991"/>
        <v>нд</v>
      </c>
      <c r="AF210" s="56" t="str">
        <f t="shared" si="992"/>
        <v>нд</v>
      </c>
      <c r="AG210" s="56" t="str">
        <f t="shared" si="993"/>
        <v>нд</v>
      </c>
      <c r="AH210" s="56" t="str">
        <f t="shared" si="994"/>
        <v>нд</v>
      </c>
      <c r="AI210" s="56" t="str">
        <f t="shared" si="995"/>
        <v>нд</v>
      </c>
      <c r="AJ210" s="37" t="str">
        <f t="shared" si="996"/>
        <v>нд</v>
      </c>
      <c r="AK210" s="51" t="s">
        <v>197</v>
      </c>
      <c r="AL210" s="51" t="s">
        <v>197</v>
      </c>
      <c r="AM210" s="51" t="s">
        <v>197</v>
      </c>
      <c r="AN210" s="51" t="s">
        <v>197</v>
      </c>
      <c r="AO210" s="37" t="str">
        <f t="shared" si="997"/>
        <v>нд</v>
      </c>
      <c r="AP210" s="51" t="s">
        <v>197</v>
      </c>
      <c r="AQ210" s="51" t="s">
        <v>197</v>
      </c>
      <c r="AR210" s="51" t="s">
        <v>197</v>
      </c>
      <c r="AS210" s="51" t="s">
        <v>197</v>
      </c>
      <c r="AT210" s="37" t="str">
        <f t="shared" si="998"/>
        <v>нд</v>
      </c>
      <c r="AU210" s="51" t="s">
        <v>197</v>
      </c>
      <c r="AV210" s="51" t="s">
        <v>197</v>
      </c>
      <c r="AW210" s="51" t="s">
        <v>197</v>
      </c>
      <c r="AX210" s="51" t="s">
        <v>197</v>
      </c>
      <c r="AY210" s="37" t="str">
        <f t="shared" si="999"/>
        <v>нд</v>
      </c>
      <c r="AZ210" s="51" t="s">
        <v>197</v>
      </c>
      <c r="BA210" s="51" t="s">
        <v>197</v>
      </c>
      <c r="BB210" s="51" t="s">
        <v>197</v>
      </c>
      <c r="BC210" s="77" t="s">
        <v>197</v>
      </c>
    </row>
    <row r="211" spans="1:55">
      <c r="A211" s="121" t="s">
        <v>423</v>
      </c>
      <c r="B211" s="9" t="s">
        <v>179</v>
      </c>
      <c r="C211" s="99" t="s">
        <v>180</v>
      </c>
      <c r="D211" s="141" t="s">
        <v>197</v>
      </c>
      <c r="E211" s="76" t="str">
        <f t="shared" si="985"/>
        <v>нд</v>
      </c>
      <c r="F211" s="56" t="str">
        <f t="shared" si="986"/>
        <v>нд</v>
      </c>
      <c r="G211" s="56" t="str">
        <f t="shared" si="986"/>
        <v>нд</v>
      </c>
      <c r="H211" s="56" t="str">
        <f t="shared" si="986"/>
        <v>нд</v>
      </c>
      <c r="I211" s="56" t="str">
        <f t="shared" si="986"/>
        <v>нд</v>
      </c>
      <c r="J211" s="37" t="str">
        <f t="shared" si="1000"/>
        <v>нд</v>
      </c>
      <c r="K211" s="51" t="s">
        <v>197</v>
      </c>
      <c r="L211" s="51" t="s">
        <v>197</v>
      </c>
      <c r="M211" s="51" t="s">
        <v>197</v>
      </c>
      <c r="N211" s="51" t="s">
        <v>197</v>
      </c>
      <c r="O211" s="37" t="str">
        <f t="shared" si="988"/>
        <v>нд</v>
      </c>
      <c r="P211" s="51" t="s">
        <v>197</v>
      </c>
      <c r="Q211" s="51" t="s">
        <v>197</v>
      </c>
      <c r="R211" s="51" t="s">
        <v>197</v>
      </c>
      <c r="S211" s="51" t="s">
        <v>197</v>
      </c>
      <c r="T211" s="37" t="str">
        <f t="shared" si="989"/>
        <v>нд</v>
      </c>
      <c r="U211" s="51" t="s">
        <v>197</v>
      </c>
      <c r="V211" s="51" t="s">
        <v>197</v>
      </c>
      <c r="W211" s="51" t="s">
        <v>197</v>
      </c>
      <c r="X211" s="51" t="s">
        <v>197</v>
      </c>
      <c r="Y211" s="37" t="str">
        <f t="shared" si="990"/>
        <v>нд</v>
      </c>
      <c r="Z211" s="51" t="s">
        <v>197</v>
      </c>
      <c r="AA211" s="51" t="s">
        <v>197</v>
      </c>
      <c r="AB211" s="51" t="s">
        <v>197</v>
      </c>
      <c r="AC211" s="77" t="s">
        <v>197</v>
      </c>
      <c r="AD211" s="37" t="s">
        <v>197</v>
      </c>
      <c r="AE211" s="76" t="str">
        <f t="shared" si="991"/>
        <v>нд</v>
      </c>
      <c r="AF211" s="56" t="str">
        <f t="shared" si="992"/>
        <v>нд</v>
      </c>
      <c r="AG211" s="56" t="str">
        <f t="shared" si="993"/>
        <v>нд</v>
      </c>
      <c r="AH211" s="56" t="str">
        <f t="shared" si="994"/>
        <v>нд</v>
      </c>
      <c r="AI211" s="56" t="str">
        <f t="shared" si="995"/>
        <v>нд</v>
      </c>
      <c r="AJ211" s="37" t="str">
        <f t="shared" si="996"/>
        <v>нд</v>
      </c>
      <c r="AK211" s="51" t="s">
        <v>197</v>
      </c>
      <c r="AL211" s="51" t="s">
        <v>197</v>
      </c>
      <c r="AM211" s="51" t="s">
        <v>197</v>
      </c>
      <c r="AN211" s="51" t="s">
        <v>197</v>
      </c>
      <c r="AO211" s="37" t="str">
        <f t="shared" si="997"/>
        <v>нд</v>
      </c>
      <c r="AP211" s="51" t="s">
        <v>197</v>
      </c>
      <c r="AQ211" s="51" t="s">
        <v>197</v>
      </c>
      <c r="AR211" s="51" t="s">
        <v>197</v>
      </c>
      <c r="AS211" s="51" t="s">
        <v>197</v>
      </c>
      <c r="AT211" s="37" t="str">
        <f t="shared" si="998"/>
        <v>нд</v>
      </c>
      <c r="AU211" s="51" t="s">
        <v>197</v>
      </c>
      <c r="AV211" s="51" t="s">
        <v>197</v>
      </c>
      <c r="AW211" s="51" t="s">
        <v>197</v>
      </c>
      <c r="AX211" s="51" t="s">
        <v>197</v>
      </c>
      <c r="AY211" s="37" t="str">
        <f t="shared" si="999"/>
        <v>нд</v>
      </c>
      <c r="AZ211" s="51" t="s">
        <v>197</v>
      </c>
      <c r="BA211" s="51" t="s">
        <v>197</v>
      </c>
      <c r="BB211" s="51" t="s">
        <v>197</v>
      </c>
      <c r="BC211" s="77" t="s">
        <v>197</v>
      </c>
    </row>
    <row r="212" spans="1:55" ht="31.5">
      <c r="A212" s="121" t="s">
        <v>424</v>
      </c>
      <c r="B212" s="5" t="s">
        <v>181</v>
      </c>
      <c r="C212" s="100" t="s">
        <v>182</v>
      </c>
      <c r="D212" s="37" t="s">
        <v>197</v>
      </c>
      <c r="E212" s="76" t="str">
        <f t="shared" si="985"/>
        <v>нд</v>
      </c>
      <c r="F212" s="56" t="str">
        <f t="shared" si="986"/>
        <v>нд</v>
      </c>
      <c r="G212" s="56" t="str">
        <f t="shared" si="986"/>
        <v>нд</v>
      </c>
      <c r="H212" s="56" t="str">
        <f t="shared" si="986"/>
        <v>нд</v>
      </c>
      <c r="I212" s="56" t="str">
        <f t="shared" si="986"/>
        <v>нд</v>
      </c>
      <c r="J212" s="37" t="str">
        <f t="shared" si="1000"/>
        <v>нд</v>
      </c>
      <c r="K212" s="51" t="s">
        <v>197</v>
      </c>
      <c r="L212" s="51" t="s">
        <v>197</v>
      </c>
      <c r="M212" s="51" t="s">
        <v>197</v>
      </c>
      <c r="N212" s="51" t="s">
        <v>197</v>
      </c>
      <c r="O212" s="37" t="str">
        <f t="shared" si="988"/>
        <v>нд</v>
      </c>
      <c r="P212" s="51" t="s">
        <v>197</v>
      </c>
      <c r="Q212" s="51" t="s">
        <v>197</v>
      </c>
      <c r="R212" s="51" t="s">
        <v>197</v>
      </c>
      <c r="S212" s="51" t="s">
        <v>197</v>
      </c>
      <c r="T212" s="37" t="str">
        <f t="shared" si="989"/>
        <v>нд</v>
      </c>
      <c r="U212" s="51" t="s">
        <v>197</v>
      </c>
      <c r="V212" s="51" t="s">
        <v>197</v>
      </c>
      <c r="W212" s="51" t="s">
        <v>197</v>
      </c>
      <c r="X212" s="51" t="s">
        <v>197</v>
      </c>
      <c r="Y212" s="37" t="str">
        <f t="shared" si="990"/>
        <v>нд</v>
      </c>
      <c r="Z212" s="51" t="s">
        <v>197</v>
      </c>
      <c r="AA212" s="51" t="s">
        <v>197</v>
      </c>
      <c r="AB212" s="51" t="s">
        <v>197</v>
      </c>
      <c r="AC212" s="77" t="s">
        <v>197</v>
      </c>
      <c r="AD212" s="37" t="s">
        <v>197</v>
      </c>
      <c r="AE212" s="76" t="str">
        <f t="shared" si="991"/>
        <v>нд</v>
      </c>
      <c r="AF212" s="56" t="str">
        <f t="shared" si="992"/>
        <v>нд</v>
      </c>
      <c r="AG212" s="56" t="str">
        <f t="shared" si="993"/>
        <v>нд</v>
      </c>
      <c r="AH212" s="56" t="str">
        <f t="shared" si="994"/>
        <v>нд</v>
      </c>
      <c r="AI212" s="56" t="str">
        <f t="shared" si="995"/>
        <v>нд</v>
      </c>
      <c r="AJ212" s="37" t="str">
        <f t="shared" si="996"/>
        <v>нд</v>
      </c>
      <c r="AK212" s="51" t="s">
        <v>197</v>
      </c>
      <c r="AL212" s="51" t="s">
        <v>197</v>
      </c>
      <c r="AM212" s="51" t="s">
        <v>197</v>
      </c>
      <c r="AN212" s="51" t="s">
        <v>197</v>
      </c>
      <c r="AO212" s="37" t="str">
        <f t="shared" si="997"/>
        <v>нд</v>
      </c>
      <c r="AP212" s="51" t="s">
        <v>197</v>
      </c>
      <c r="AQ212" s="51" t="s">
        <v>197</v>
      </c>
      <c r="AR212" s="51" t="s">
        <v>197</v>
      </c>
      <c r="AS212" s="51" t="s">
        <v>197</v>
      </c>
      <c r="AT212" s="37" t="str">
        <f t="shared" si="998"/>
        <v>нд</v>
      </c>
      <c r="AU212" s="51" t="s">
        <v>197</v>
      </c>
      <c r="AV212" s="51" t="s">
        <v>197</v>
      </c>
      <c r="AW212" s="51" t="s">
        <v>197</v>
      </c>
      <c r="AX212" s="51" t="s">
        <v>197</v>
      </c>
      <c r="AY212" s="37" t="str">
        <f t="shared" si="999"/>
        <v>нд</v>
      </c>
      <c r="AZ212" s="51" t="s">
        <v>197</v>
      </c>
      <c r="BA212" s="51" t="s">
        <v>197</v>
      </c>
      <c r="BB212" s="51" t="s">
        <v>197</v>
      </c>
      <c r="BC212" s="77" t="s">
        <v>197</v>
      </c>
    </row>
    <row r="213" spans="1:55">
      <c r="A213" s="121" t="s">
        <v>425</v>
      </c>
      <c r="B213" s="5" t="s">
        <v>186</v>
      </c>
      <c r="C213" s="100" t="s">
        <v>426</v>
      </c>
      <c r="D213" s="37" t="s">
        <v>197</v>
      </c>
      <c r="E213" s="76" t="str">
        <f t="shared" si="985"/>
        <v>нд</v>
      </c>
      <c r="F213" s="56" t="str">
        <f t="shared" si="986"/>
        <v>нд</v>
      </c>
      <c r="G213" s="56" t="str">
        <f t="shared" si="986"/>
        <v>нд</v>
      </c>
      <c r="H213" s="56" t="str">
        <f t="shared" si="986"/>
        <v>нд</v>
      </c>
      <c r="I213" s="56" t="str">
        <f t="shared" si="986"/>
        <v>нд</v>
      </c>
      <c r="J213" s="37" t="str">
        <f t="shared" si="1000"/>
        <v>нд</v>
      </c>
      <c r="K213" s="51" t="s">
        <v>197</v>
      </c>
      <c r="L213" s="51" t="s">
        <v>197</v>
      </c>
      <c r="M213" s="51" t="s">
        <v>197</v>
      </c>
      <c r="N213" s="51" t="s">
        <v>197</v>
      </c>
      <c r="O213" s="37" t="str">
        <f t="shared" si="988"/>
        <v>нд</v>
      </c>
      <c r="P213" s="51" t="s">
        <v>197</v>
      </c>
      <c r="Q213" s="51" t="s">
        <v>197</v>
      </c>
      <c r="R213" s="51" t="s">
        <v>197</v>
      </c>
      <c r="S213" s="51" t="s">
        <v>197</v>
      </c>
      <c r="T213" s="37" t="str">
        <f t="shared" si="989"/>
        <v>нд</v>
      </c>
      <c r="U213" s="51" t="s">
        <v>197</v>
      </c>
      <c r="V213" s="51" t="s">
        <v>197</v>
      </c>
      <c r="W213" s="51" t="s">
        <v>197</v>
      </c>
      <c r="X213" s="51" t="s">
        <v>197</v>
      </c>
      <c r="Y213" s="37" t="str">
        <f t="shared" si="990"/>
        <v>нд</v>
      </c>
      <c r="Z213" s="51" t="s">
        <v>197</v>
      </c>
      <c r="AA213" s="51" t="s">
        <v>197</v>
      </c>
      <c r="AB213" s="51" t="s">
        <v>197</v>
      </c>
      <c r="AC213" s="77" t="s">
        <v>197</v>
      </c>
      <c r="AD213" s="37" t="s">
        <v>197</v>
      </c>
      <c r="AE213" s="76" t="str">
        <f t="shared" si="991"/>
        <v>нд</v>
      </c>
      <c r="AF213" s="56" t="str">
        <f t="shared" si="992"/>
        <v>нд</v>
      </c>
      <c r="AG213" s="56" t="str">
        <f t="shared" si="993"/>
        <v>нд</v>
      </c>
      <c r="AH213" s="56" t="str">
        <f t="shared" si="994"/>
        <v>нд</v>
      </c>
      <c r="AI213" s="56" t="str">
        <f t="shared" si="995"/>
        <v>нд</v>
      </c>
      <c r="AJ213" s="37" t="str">
        <f t="shared" si="996"/>
        <v>нд</v>
      </c>
      <c r="AK213" s="51" t="s">
        <v>197</v>
      </c>
      <c r="AL213" s="51" t="s">
        <v>197</v>
      </c>
      <c r="AM213" s="51" t="s">
        <v>197</v>
      </c>
      <c r="AN213" s="51" t="s">
        <v>197</v>
      </c>
      <c r="AO213" s="37" t="str">
        <f t="shared" si="997"/>
        <v>нд</v>
      </c>
      <c r="AP213" s="51" t="s">
        <v>197</v>
      </c>
      <c r="AQ213" s="51" t="s">
        <v>197</v>
      </c>
      <c r="AR213" s="51" t="s">
        <v>197</v>
      </c>
      <c r="AS213" s="51" t="s">
        <v>197</v>
      </c>
      <c r="AT213" s="37" t="str">
        <f t="shared" si="998"/>
        <v>нд</v>
      </c>
      <c r="AU213" s="51" t="s">
        <v>197</v>
      </c>
      <c r="AV213" s="51" t="s">
        <v>197</v>
      </c>
      <c r="AW213" s="51" t="s">
        <v>197</v>
      </c>
      <c r="AX213" s="51" t="s">
        <v>197</v>
      </c>
      <c r="AY213" s="37" t="str">
        <f t="shared" si="999"/>
        <v>нд</v>
      </c>
      <c r="AZ213" s="51" t="s">
        <v>197</v>
      </c>
      <c r="BA213" s="51" t="s">
        <v>197</v>
      </c>
      <c r="BB213" s="51" t="s">
        <v>197</v>
      </c>
      <c r="BC213" s="77" t="s">
        <v>197</v>
      </c>
    </row>
    <row r="214" spans="1:55">
      <c r="A214" s="116" t="s">
        <v>427</v>
      </c>
      <c r="B214" s="8" t="s">
        <v>114</v>
      </c>
      <c r="C214" s="91" t="s">
        <v>73</v>
      </c>
      <c r="D214" s="47" t="str">
        <f t="shared" ref="D214" si="1001">IF(NOT(SUM(D215:D217)=0),SUM(D215:D217),"нд")</f>
        <v>нд</v>
      </c>
      <c r="E214" s="66" t="str">
        <f t="shared" ref="E214" si="1002">IF(NOT(SUM(E215:E217)=0),SUM(E215:E217),"нд")</f>
        <v>нд</v>
      </c>
      <c r="F214" s="47" t="str">
        <f t="shared" ref="F214:G214" si="1003">IF(NOT(SUM(F215:F217)=0),SUM(F215:F217),"нд")</f>
        <v>нд</v>
      </c>
      <c r="G214" s="47" t="str">
        <f t="shared" si="1003"/>
        <v>нд</v>
      </c>
      <c r="H214" s="47" t="str">
        <f t="shared" ref="H214:I214" si="1004">IF(NOT(SUM(H215:H217)=0),SUM(H215:H217),"нд")</f>
        <v>нд</v>
      </c>
      <c r="I214" s="47" t="str">
        <f t="shared" si="1004"/>
        <v>нд</v>
      </c>
      <c r="J214" s="47" t="str">
        <f t="shared" ref="J214:N214" si="1005">IF(NOT(SUM(J215:J217)=0),SUM(J215:J217),"нд")</f>
        <v>нд</v>
      </c>
      <c r="K214" s="47" t="str">
        <f t="shared" si="1005"/>
        <v>нд</v>
      </c>
      <c r="L214" s="47" t="str">
        <f t="shared" si="1005"/>
        <v>нд</v>
      </c>
      <c r="M214" s="47" t="str">
        <f t="shared" si="1005"/>
        <v>нд</v>
      </c>
      <c r="N214" s="47" t="str">
        <f t="shared" si="1005"/>
        <v>нд</v>
      </c>
      <c r="O214" s="47" t="str">
        <f t="shared" ref="O214:AD214" si="1006">IF(NOT(SUM(O215:O217)=0),SUM(O215:O217),"нд")</f>
        <v>нд</v>
      </c>
      <c r="P214" s="47" t="str">
        <f t="shared" si="1006"/>
        <v>нд</v>
      </c>
      <c r="Q214" s="47" t="str">
        <f t="shared" si="1006"/>
        <v>нд</v>
      </c>
      <c r="R214" s="47" t="str">
        <f t="shared" si="1006"/>
        <v>нд</v>
      </c>
      <c r="S214" s="47" t="str">
        <f t="shared" si="1006"/>
        <v>нд</v>
      </c>
      <c r="T214" s="47" t="str">
        <f t="shared" si="1006"/>
        <v>нд</v>
      </c>
      <c r="U214" s="47" t="str">
        <f t="shared" si="1006"/>
        <v>нд</v>
      </c>
      <c r="V214" s="47" t="str">
        <f t="shared" si="1006"/>
        <v>нд</v>
      </c>
      <c r="W214" s="47" t="str">
        <f t="shared" si="1006"/>
        <v>нд</v>
      </c>
      <c r="X214" s="47" t="str">
        <f t="shared" si="1006"/>
        <v>нд</v>
      </c>
      <c r="Y214" s="47" t="str">
        <f t="shared" si="1006"/>
        <v>нд</v>
      </c>
      <c r="Z214" s="47" t="str">
        <f t="shared" ref="Z214:AC214" si="1007">IF(NOT(SUM(Z215:Z217)=0),SUM(Z215:Z217),"нд")</f>
        <v>нд</v>
      </c>
      <c r="AA214" s="47" t="str">
        <f t="shared" si="1007"/>
        <v>нд</v>
      </c>
      <c r="AB214" s="47" t="str">
        <f t="shared" si="1007"/>
        <v>нд</v>
      </c>
      <c r="AC214" s="67" t="str">
        <f t="shared" si="1007"/>
        <v>нд</v>
      </c>
      <c r="AD214" s="47" t="str">
        <f t="shared" si="1006"/>
        <v>нд</v>
      </c>
      <c r="AE214" s="66" t="str">
        <f t="shared" ref="AE214:AI214" si="1008">IF(NOT(SUM(AE215:AE217)=0),SUM(AE215:AE217),"нд")</f>
        <v>нд</v>
      </c>
      <c r="AF214" s="47" t="str">
        <f t="shared" si="1008"/>
        <v>нд</v>
      </c>
      <c r="AG214" s="47" t="str">
        <f t="shared" si="1008"/>
        <v>нд</v>
      </c>
      <c r="AH214" s="47" t="str">
        <f t="shared" si="1008"/>
        <v>нд</v>
      </c>
      <c r="AI214" s="47" t="str">
        <f t="shared" si="1008"/>
        <v>нд</v>
      </c>
      <c r="AJ214" s="47" t="str">
        <f t="shared" ref="AJ214:AY214" si="1009">IF(NOT(SUM(AJ215:AJ217)=0),SUM(AJ215:AJ217),"нд")</f>
        <v>нд</v>
      </c>
      <c r="AK214" s="47" t="str">
        <f t="shared" si="1009"/>
        <v>нд</v>
      </c>
      <c r="AL214" s="47" t="str">
        <f t="shared" si="1009"/>
        <v>нд</v>
      </c>
      <c r="AM214" s="47" t="str">
        <f t="shared" si="1009"/>
        <v>нд</v>
      </c>
      <c r="AN214" s="47" t="str">
        <f t="shared" si="1009"/>
        <v>нд</v>
      </c>
      <c r="AO214" s="47" t="str">
        <f t="shared" si="1009"/>
        <v>нд</v>
      </c>
      <c r="AP214" s="47" t="str">
        <f t="shared" si="1009"/>
        <v>нд</v>
      </c>
      <c r="AQ214" s="47" t="str">
        <f t="shared" si="1009"/>
        <v>нд</v>
      </c>
      <c r="AR214" s="47" t="str">
        <f t="shared" si="1009"/>
        <v>нд</v>
      </c>
      <c r="AS214" s="47" t="str">
        <f t="shared" si="1009"/>
        <v>нд</v>
      </c>
      <c r="AT214" s="47" t="str">
        <f t="shared" si="1009"/>
        <v>нд</v>
      </c>
      <c r="AU214" s="47" t="str">
        <f t="shared" si="1009"/>
        <v>нд</v>
      </c>
      <c r="AV214" s="47" t="str">
        <f t="shared" si="1009"/>
        <v>нд</v>
      </c>
      <c r="AW214" s="47" t="str">
        <f t="shared" si="1009"/>
        <v>нд</v>
      </c>
      <c r="AX214" s="47" t="str">
        <f t="shared" si="1009"/>
        <v>нд</v>
      </c>
      <c r="AY214" s="47" t="str">
        <f t="shared" si="1009"/>
        <v>нд</v>
      </c>
      <c r="AZ214" s="47" t="str">
        <f t="shared" ref="AZ214:BC214" si="1010">IF(NOT(SUM(AZ215:AZ217)=0),SUM(AZ215:AZ217),"нд")</f>
        <v>нд</v>
      </c>
      <c r="BA214" s="47" t="str">
        <f t="shared" si="1010"/>
        <v>нд</v>
      </c>
      <c r="BB214" s="47" t="str">
        <f t="shared" si="1010"/>
        <v>нд</v>
      </c>
      <c r="BC214" s="67" t="str">
        <f t="shared" si="1010"/>
        <v>нд</v>
      </c>
    </row>
    <row r="215" spans="1:55">
      <c r="A215" s="121" t="s">
        <v>428</v>
      </c>
      <c r="B215" s="6" t="s">
        <v>183</v>
      </c>
      <c r="C215" s="99" t="s">
        <v>429</v>
      </c>
      <c r="D215" s="141" t="s">
        <v>197</v>
      </c>
      <c r="E215" s="76" t="str">
        <f t="shared" ref="E215:E217" si="1011">IF(NOT(SUM(F215,G215,H215,I215)=0),SUM(F215,G215,H215,I215),"нд")</f>
        <v>нд</v>
      </c>
      <c r="F215" s="56" t="str">
        <f t="shared" ref="F215:I217" si="1012">IF(NOT(SUM(K215,P215,U215,Z215)=0),SUM(K215,P215,U215,Z215),"нд")</f>
        <v>нд</v>
      </c>
      <c r="G215" s="56" t="str">
        <f t="shared" si="1012"/>
        <v>нд</v>
      </c>
      <c r="H215" s="56" t="str">
        <f t="shared" si="1012"/>
        <v>нд</v>
      </c>
      <c r="I215" s="56" t="str">
        <f t="shared" si="1012"/>
        <v>нд</v>
      </c>
      <c r="J215" s="37" t="str">
        <f t="shared" ref="J215:J217" si="1013">IF(NOT(SUM(K215,L215,M215,N215)=0),SUM(K215,L215,M215,N215),"нд")</f>
        <v>нд</v>
      </c>
      <c r="K215" s="51" t="s">
        <v>197</v>
      </c>
      <c r="L215" s="51" t="s">
        <v>197</v>
      </c>
      <c r="M215" s="51" t="s">
        <v>197</v>
      </c>
      <c r="N215" s="51" t="s">
        <v>197</v>
      </c>
      <c r="O215" s="37" t="str">
        <f t="shared" ref="O215:O217" si="1014">IF(NOT(SUM(P215,Q215,R215,S215)=0),SUM(P215,Q215,R215,S215),"нд")</f>
        <v>нд</v>
      </c>
      <c r="P215" s="51" t="s">
        <v>197</v>
      </c>
      <c r="Q215" s="51" t="s">
        <v>197</v>
      </c>
      <c r="R215" s="51" t="s">
        <v>197</v>
      </c>
      <c r="S215" s="51" t="s">
        <v>197</v>
      </c>
      <c r="T215" s="37" t="str">
        <f t="shared" ref="T215:T217" si="1015">IF(NOT(SUM(U215,V215,W215,X215)=0),SUM(U215,V215,W215,X215),"нд")</f>
        <v>нд</v>
      </c>
      <c r="U215" s="51" t="s">
        <v>197</v>
      </c>
      <c r="V215" s="51" t="s">
        <v>197</v>
      </c>
      <c r="W215" s="51" t="s">
        <v>197</v>
      </c>
      <c r="X215" s="51" t="s">
        <v>197</v>
      </c>
      <c r="Y215" s="37" t="str">
        <f t="shared" ref="Y215:Y217" si="1016">IF(NOT(SUM(Z215,AA215,AB215,AC215)=0),SUM(Z215,AA215,AB215,AC215),"нд")</f>
        <v>нд</v>
      </c>
      <c r="Z215" s="51" t="s">
        <v>197</v>
      </c>
      <c r="AA215" s="51" t="s">
        <v>197</v>
      </c>
      <c r="AB215" s="51" t="s">
        <v>197</v>
      </c>
      <c r="AC215" s="77" t="s">
        <v>197</v>
      </c>
      <c r="AD215" s="37" t="s">
        <v>197</v>
      </c>
      <c r="AE215" s="76" t="str">
        <f t="shared" ref="AE215:AE217" si="1017">IF(NOT(SUM(AF215,AG215,AH215,AI215)=0),SUM(AF215,AG215,AH215,AI215),"нд")</f>
        <v>нд</v>
      </c>
      <c r="AF215" s="56" t="str">
        <f t="shared" ref="AF215:AF217" si="1018">IF(NOT(SUM(AK215,AP215,AU215,AZ215)=0),SUM(AK215,AP215,AU215,AZ215),"нд")</f>
        <v>нд</v>
      </c>
      <c r="AG215" s="56" t="str">
        <f t="shared" ref="AG215:AG217" si="1019">IF(NOT(SUM(AL215,AQ215,AV215,BA215)=0),SUM(AL215,AQ215,AV215,BA215),"нд")</f>
        <v>нд</v>
      </c>
      <c r="AH215" s="56" t="str">
        <f t="shared" ref="AH215:AH217" si="1020">IF(NOT(SUM(AM215,AR215,AW215,BB215)=0),SUM(AM215,AR215,AW215,BB215),"нд")</f>
        <v>нд</v>
      </c>
      <c r="AI215" s="56" t="str">
        <f t="shared" ref="AI215:AI217" si="1021">IF(NOT(SUM(AN215,AS215,AX215,BC215)=0),SUM(AN215,AS215,AX215,BC215),"нд")</f>
        <v>нд</v>
      </c>
      <c r="AJ215" s="37" t="str">
        <f t="shared" ref="AJ215:AJ217" si="1022">IF(NOT(SUM(AK215,AL215,AM215,AN215)=0),SUM(AK215,AL215,AM215,AN215),"нд")</f>
        <v>нд</v>
      </c>
      <c r="AK215" s="51" t="s">
        <v>197</v>
      </c>
      <c r="AL215" s="51" t="s">
        <v>197</v>
      </c>
      <c r="AM215" s="51" t="s">
        <v>197</v>
      </c>
      <c r="AN215" s="51" t="s">
        <v>197</v>
      </c>
      <c r="AO215" s="37" t="str">
        <f t="shared" ref="AO215:AO217" si="1023">IF(NOT(SUM(AP215,AQ215,AR215,AS215)=0),SUM(AP215,AQ215,AR215,AS215),"нд")</f>
        <v>нд</v>
      </c>
      <c r="AP215" s="51" t="s">
        <v>197</v>
      </c>
      <c r="AQ215" s="51" t="s">
        <v>197</v>
      </c>
      <c r="AR215" s="51" t="s">
        <v>197</v>
      </c>
      <c r="AS215" s="51" t="s">
        <v>197</v>
      </c>
      <c r="AT215" s="37" t="str">
        <f t="shared" ref="AT215:AT217" si="1024">IF(NOT(SUM(AU215,AV215,AW215,AX215)=0),SUM(AU215,AV215,AW215,AX215),"нд")</f>
        <v>нд</v>
      </c>
      <c r="AU215" s="51" t="s">
        <v>197</v>
      </c>
      <c r="AV215" s="51" t="s">
        <v>197</v>
      </c>
      <c r="AW215" s="51" t="s">
        <v>197</v>
      </c>
      <c r="AX215" s="51" t="s">
        <v>197</v>
      </c>
      <c r="AY215" s="37" t="str">
        <f t="shared" ref="AY215:AY217" si="1025">IF(NOT(SUM(AZ215,BA215,BB215,BC215)=0),SUM(AZ215,BA215,BB215,BC215),"нд")</f>
        <v>нд</v>
      </c>
      <c r="AZ215" s="51" t="s">
        <v>197</v>
      </c>
      <c r="BA215" s="51" t="s">
        <v>197</v>
      </c>
      <c r="BB215" s="51" t="s">
        <v>197</v>
      </c>
      <c r="BC215" s="77" t="s">
        <v>197</v>
      </c>
    </row>
    <row r="216" spans="1:55" ht="31.5">
      <c r="A216" s="127" t="s">
        <v>430</v>
      </c>
      <c r="B216" s="44" t="s">
        <v>184</v>
      </c>
      <c r="C216" s="110" t="s">
        <v>185</v>
      </c>
      <c r="D216" s="142" t="s">
        <v>197</v>
      </c>
      <c r="E216" s="76" t="str">
        <f t="shared" si="1011"/>
        <v>нд</v>
      </c>
      <c r="F216" s="56" t="str">
        <f t="shared" si="1012"/>
        <v>нд</v>
      </c>
      <c r="G216" s="56" t="str">
        <f t="shared" si="1012"/>
        <v>нд</v>
      </c>
      <c r="H216" s="56" t="str">
        <f t="shared" si="1012"/>
        <v>нд</v>
      </c>
      <c r="I216" s="56" t="str">
        <f t="shared" si="1012"/>
        <v>нд</v>
      </c>
      <c r="J216" s="37" t="str">
        <f t="shared" si="1013"/>
        <v>нд</v>
      </c>
      <c r="K216" s="51" t="s">
        <v>197</v>
      </c>
      <c r="L216" s="51" t="s">
        <v>197</v>
      </c>
      <c r="M216" s="51" t="s">
        <v>197</v>
      </c>
      <c r="N216" s="51" t="s">
        <v>197</v>
      </c>
      <c r="O216" s="37" t="str">
        <f t="shared" si="1014"/>
        <v>нд</v>
      </c>
      <c r="P216" s="51" t="s">
        <v>197</v>
      </c>
      <c r="Q216" s="51" t="s">
        <v>197</v>
      </c>
      <c r="R216" s="51" t="s">
        <v>197</v>
      </c>
      <c r="S216" s="51" t="s">
        <v>197</v>
      </c>
      <c r="T216" s="37" t="str">
        <f t="shared" si="1015"/>
        <v>нд</v>
      </c>
      <c r="U216" s="51" t="s">
        <v>197</v>
      </c>
      <c r="V216" s="51" t="s">
        <v>197</v>
      </c>
      <c r="W216" s="51" t="s">
        <v>197</v>
      </c>
      <c r="X216" s="51" t="s">
        <v>197</v>
      </c>
      <c r="Y216" s="37" t="str">
        <f t="shared" si="1016"/>
        <v>нд</v>
      </c>
      <c r="Z216" s="51" t="s">
        <v>197</v>
      </c>
      <c r="AA216" s="51" t="s">
        <v>197</v>
      </c>
      <c r="AB216" s="51" t="s">
        <v>197</v>
      </c>
      <c r="AC216" s="77" t="s">
        <v>197</v>
      </c>
      <c r="AD216" s="51" t="s">
        <v>197</v>
      </c>
      <c r="AE216" s="76" t="str">
        <f t="shared" si="1017"/>
        <v>нд</v>
      </c>
      <c r="AF216" s="56" t="str">
        <f t="shared" si="1018"/>
        <v>нд</v>
      </c>
      <c r="AG216" s="56" t="str">
        <f t="shared" si="1019"/>
        <v>нд</v>
      </c>
      <c r="AH216" s="56" t="str">
        <f t="shared" si="1020"/>
        <v>нд</v>
      </c>
      <c r="AI216" s="56" t="str">
        <f t="shared" si="1021"/>
        <v>нд</v>
      </c>
      <c r="AJ216" s="37" t="str">
        <f t="shared" si="1022"/>
        <v>нд</v>
      </c>
      <c r="AK216" s="51" t="s">
        <v>197</v>
      </c>
      <c r="AL216" s="51" t="s">
        <v>197</v>
      </c>
      <c r="AM216" s="51" t="s">
        <v>197</v>
      </c>
      <c r="AN216" s="51" t="s">
        <v>197</v>
      </c>
      <c r="AO216" s="37" t="str">
        <f t="shared" si="1023"/>
        <v>нд</v>
      </c>
      <c r="AP216" s="51" t="s">
        <v>197</v>
      </c>
      <c r="AQ216" s="51" t="s">
        <v>197</v>
      </c>
      <c r="AR216" s="51" t="s">
        <v>197</v>
      </c>
      <c r="AS216" s="51" t="s">
        <v>197</v>
      </c>
      <c r="AT216" s="37" t="str">
        <f t="shared" si="1024"/>
        <v>нд</v>
      </c>
      <c r="AU216" s="51" t="s">
        <v>197</v>
      </c>
      <c r="AV216" s="51" t="s">
        <v>197</v>
      </c>
      <c r="AW216" s="51" t="s">
        <v>197</v>
      </c>
      <c r="AX216" s="51" t="s">
        <v>197</v>
      </c>
      <c r="AY216" s="37" t="str">
        <f t="shared" si="1025"/>
        <v>нд</v>
      </c>
      <c r="AZ216" s="51" t="s">
        <v>197</v>
      </c>
      <c r="BA216" s="51" t="s">
        <v>197</v>
      </c>
      <c r="BB216" s="51" t="s">
        <v>197</v>
      </c>
      <c r="BC216" s="77" t="s">
        <v>197</v>
      </c>
    </row>
    <row r="217" spans="1:55" ht="16.5" thickBot="1">
      <c r="A217" s="131" t="s">
        <v>431</v>
      </c>
      <c r="B217" s="132" t="s">
        <v>186</v>
      </c>
      <c r="C217" s="133" t="s">
        <v>187</v>
      </c>
      <c r="D217" s="142" t="s">
        <v>197</v>
      </c>
      <c r="E217" s="84" t="str">
        <f t="shared" si="1011"/>
        <v>нд</v>
      </c>
      <c r="F217" s="85" t="str">
        <f t="shared" si="1012"/>
        <v>нд</v>
      </c>
      <c r="G217" s="85" t="str">
        <f t="shared" si="1012"/>
        <v>нд</v>
      </c>
      <c r="H217" s="85" t="str">
        <f t="shared" si="1012"/>
        <v>нд</v>
      </c>
      <c r="I217" s="85" t="str">
        <f t="shared" si="1012"/>
        <v>нд</v>
      </c>
      <c r="J217" s="86" t="str">
        <f t="shared" si="1013"/>
        <v>нд</v>
      </c>
      <c r="K217" s="87" t="s">
        <v>197</v>
      </c>
      <c r="L217" s="87" t="s">
        <v>197</v>
      </c>
      <c r="M217" s="87" t="s">
        <v>197</v>
      </c>
      <c r="N217" s="87" t="s">
        <v>197</v>
      </c>
      <c r="O217" s="86" t="str">
        <f t="shared" si="1014"/>
        <v>нд</v>
      </c>
      <c r="P217" s="87" t="s">
        <v>197</v>
      </c>
      <c r="Q217" s="87" t="s">
        <v>197</v>
      </c>
      <c r="R217" s="87" t="s">
        <v>197</v>
      </c>
      <c r="S217" s="87" t="s">
        <v>197</v>
      </c>
      <c r="T217" s="86" t="str">
        <f t="shared" si="1015"/>
        <v>нд</v>
      </c>
      <c r="U217" s="87" t="s">
        <v>197</v>
      </c>
      <c r="V217" s="87" t="s">
        <v>197</v>
      </c>
      <c r="W217" s="87" t="s">
        <v>197</v>
      </c>
      <c r="X217" s="87" t="s">
        <v>197</v>
      </c>
      <c r="Y217" s="86" t="str">
        <f t="shared" si="1016"/>
        <v>нд</v>
      </c>
      <c r="Z217" s="87" t="s">
        <v>197</v>
      </c>
      <c r="AA217" s="87" t="s">
        <v>197</v>
      </c>
      <c r="AB217" s="87" t="s">
        <v>197</v>
      </c>
      <c r="AC217" s="88" t="s">
        <v>197</v>
      </c>
      <c r="AD217" s="51" t="s">
        <v>197</v>
      </c>
      <c r="AE217" s="84" t="str">
        <f t="shared" si="1017"/>
        <v>нд</v>
      </c>
      <c r="AF217" s="85" t="str">
        <f t="shared" si="1018"/>
        <v>нд</v>
      </c>
      <c r="AG217" s="85" t="str">
        <f t="shared" si="1019"/>
        <v>нд</v>
      </c>
      <c r="AH217" s="85" t="str">
        <f t="shared" si="1020"/>
        <v>нд</v>
      </c>
      <c r="AI217" s="85" t="str">
        <f t="shared" si="1021"/>
        <v>нд</v>
      </c>
      <c r="AJ217" s="86" t="str">
        <f t="shared" si="1022"/>
        <v>нд</v>
      </c>
      <c r="AK217" s="87" t="s">
        <v>197</v>
      </c>
      <c r="AL217" s="87" t="s">
        <v>197</v>
      </c>
      <c r="AM217" s="87" t="s">
        <v>197</v>
      </c>
      <c r="AN217" s="87" t="s">
        <v>197</v>
      </c>
      <c r="AO217" s="86" t="str">
        <f t="shared" si="1023"/>
        <v>нд</v>
      </c>
      <c r="AP217" s="87" t="s">
        <v>197</v>
      </c>
      <c r="AQ217" s="87" t="s">
        <v>197</v>
      </c>
      <c r="AR217" s="87" t="s">
        <v>197</v>
      </c>
      <c r="AS217" s="87" t="s">
        <v>197</v>
      </c>
      <c r="AT217" s="86" t="str">
        <f t="shared" si="1024"/>
        <v>нд</v>
      </c>
      <c r="AU217" s="87" t="s">
        <v>197</v>
      </c>
      <c r="AV217" s="87" t="s">
        <v>197</v>
      </c>
      <c r="AW217" s="87" t="s">
        <v>197</v>
      </c>
      <c r="AX217" s="87" t="s">
        <v>197</v>
      </c>
      <c r="AY217" s="86" t="str">
        <f t="shared" si="1025"/>
        <v>нд</v>
      </c>
      <c r="AZ217" s="87" t="s">
        <v>197</v>
      </c>
      <c r="BA217" s="87" t="s">
        <v>197</v>
      </c>
      <c r="BB217" s="87" t="s">
        <v>197</v>
      </c>
      <c r="BC217" s="88" t="s">
        <v>197</v>
      </c>
    </row>
  </sheetData>
  <mergeCells count="29"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4:BC4"/>
    <mergeCell ref="A5:BC5"/>
    <mergeCell ref="A7:BC7"/>
    <mergeCell ref="A8:BC8"/>
    <mergeCell ref="A10:BC10"/>
    <mergeCell ref="D140:D141"/>
    <mergeCell ref="AD140:AD141"/>
    <mergeCell ref="AJ17:AN17"/>
    <mergeCell ref="AO17:AS17"/>
    <mergeCell ref="E17:I17"/>
    <mergeCell ref="J17:N17"/>
    <mergeCell ref="O17:S17"/>
    <mergeCell ref="T17:X17"/>
  </mergeCells>
  <conditionalFormatting sqref="B210">
    <cfRule type="cellIs" dxfId="193" priority="347" stopIfTrue="1" operator="equal">
      <formula>0</formula>
    </cfRule>
  </conditionalFormatting>
  <conditionalFormatting sqref="D192 D194 D196 D198 D200:D201 D77 D114 D95:D111 D79:D82 D84:D87 D116:D127 D91:D93 D186 D181:D184 D215:D217 D40:D42 D34 D136:D140 D142:D147 D36:D37 D203:D206 D209:D213 D70 D74 D176 D178 D188 D152 D154 D156 D158 D160 D165 D167 D149 D170 D163 D44 D53 D55 D60 D62 D64 D67 D47 D49 D57 D172:D173 D29">
    <cfRule type="cellIs" dxfId="192" priority="346" operator="notEqual">
      <formula>"нд"</formula>
    </cfRule>
  </conditionalFormatting>
  <conditionalFormatting sqref="D79:D87 D89:D126">
    <cfRule type="colorScale" priority="345">
      <colorScale>
        <cfvo type="min" val="0"/>
        <cfvo type="max" val="0"/>
        <color theme="0"/>
        <color rgb="FFFFEF9C"/>
      </colorScale>
    </cfRule>
  </conditionalFormatting>
  <conditionalFormatting sqref="D192:D201">
    <cfRule type="colorScale" priority="344">
      <colorScale>
        <cfvo type="min" val="0"/>
        <cfvo type="max" val="0"/>
        <color theme="0"/>
        <color rgb="FFFFEF9C"/>
      </colorScale>
    </cfRule>
  </conditionalFormatting>
  <conditionalFormatting sqref="D34">
    <cfRule type="colorScale" priority="342">
      <colorScale>
        <cfvo type="min" val="0"/>
        <cfvo type="max" val="0"/>
        <color theme="0"/>
        <color theme="0"/>
      </colorScale>
    </cfRule>
    <cfRule type="colorScale" priority="343">
      <colorScale>
        <cfvo type="min" val="0"/>
        <cfvo type="max" val="0"/>
        <color theme="0"/>
        <color rgb="FFFFEF9C"/>
      </colorScale>
    </cfRule>
  </conditionalFormatting>
  <conditionalFormatting sqref="D29">
    <cfRule type="colorScale" priority="341">
      <colorScale>
        <cfvo type="min" val="0"/>
        <cfvo type="max" val="0"/>
        <color theme="0"/>
        <color theme="0"/>
      </colorScale>
    </cfRule>
  </conditionalFormatting>
  <conditionalFormatting sqref="D36:D37">
    <cfRule type="colorScale" priority="340">
      <colorScale>
        <cfvo type="min" val="0"/>
        <cfvo type="max" val="0"/>
        <color theme="0"/>
        <color theme="0"/>
      </colorScale>
    </cfRule>
  </conditionalFormatting>
  <conditionalFormatting sqref="D40:D42">
    <cfRule type="colorScale" priority="339">
      <colorScale>
        <cfvo type="min" val="0"/>
        <cfvo type="max" val="0"/>
        <color theme="0"/>
        <color theme="0"/>
      </colorScale>
    </cfRule>
  </conditionalFormatting>
  <conditionalFormatting sqref="D70">
    <cfRule type="colorScale" priority="338">
      <colorScale>
        <cfvo type="min" val="0"/>
        <cfvo type="max" val="0"/>
        <color theme="0"/>
        <color theme="0"/>
      </colorScale>
    </cfRule>
  </conditionalFormatting>
  <conditionalFormatting sqref="D89:D127">
    <cfRule type="colorScale" priority="337">
      <colorScale>
        <cfvo type="min" val="0"/>
        <cfvo type="max" val="0"/>
        <color theme="0"/>
        <color theme="0"/>
      </colorScale>
    </cfRule>
  </conditionalFormatting>
  <conditionalFormatting sqref="D79:D87">
    <cfRule type="colorScale" priority="336">
      <colorScale>
        <cfvo type="min" val="0"/>
        <cfvo type="max" val="0"/>
        <color theme="0"/>
        <color theme="0"/>
      </colorScale>
    </cfRule>
  </conditionalFormatting>
  <conditionalFormatting sqref="D138:D139">
    <cfRule type="colorScale" priority="335">
      <colorScale>
        <cfvo type="min" val="0"/>
        <cfvo type="max" val="0"/>
        <color theme="0"/>
        <color theme="0"/>
      </colorScale>
    </cfRule>
  </conditionalFormatting>
  <conditionalFormatting sqref="D142:D147">
    <cfRule type="colorScale" priority="334">
      <colorScale>
        <cfvo type="min" val="0"/>
        <cfvo type="max" val="0"/>
        <color theme="0"/>
        <color theme="0"/>
      </colorScale>
    </cfRule>
  </conditionalFormatting>
  <conditionalFormatting sqref="D163">
    <cfRule type="colorScale" priority="333">
      <colorScale>
        <cfvo type="min" val="0"/>
        <cfvo type="max" val="0"/>
        <color theme="0"/>
        <color theme="0"/>
      </colorScale>
    </cfRule>
  </conditionalFormatting>
  <conditionalFormatting sqref="D173">
    <cfRule type="colorScale" priority="332">
      <colorScale>
        <cfvo type="min" val="0"/>
        <cfvo type="max" val="0"/>
        <color theme="0"/>
        <color theme="0"/>
      </colorScale>
    </cfRule>
  </conditionalFormatting>
  <conditionalFormatting sqref="D181:D184">
    <cfRule type="colorScale" priority="331">
      <colorScale>
        <cfvo type="min" val="0"/>
        <cfvo type="max" val="0"/>
        <color theme="0"/>
        <color theme="0"/>
      </colorScale>
    </cfRule>
  </conditionalFormatting>
  <conditionalFormatting sqref="D186">
    <cfRule type="colorScale" priority="330">
      <colorScale>
        <cfvo type="min" val="0"/>
        <cfvo type="max" val="0"/>
        <color theme="0"/>
        <color theme="0"/>
      </colorScale>
    </cfRule>
  </conditionalFormatting>
  <conditionalFormatting sqref="D201">
    <cfRule type="colorScale" priority="329">
      <colorScale>
        <cfvo type="min" val="0"/>
        <cfvo type="max" val="0"/>
        <color theme="0"/>
        <color theme="0"/>
      </colorScale>
    </cfRule>
  </conditionalFormatting>
  <conditionalFormatting sqref="D203:D206">
    <cfRule type="colorScale" priority="328">
      <colorScale>
        <cfvo type="min" val="0"/>
        <cfvo type="max" val="0"/>
        <color theme="0"/>
        <color theme="0"/>
      </colorScale>
    </cfRule>
  </conditionalFormatting>
  <conditionalFormatting sqref="D209:D210">
    <cfRule type="colorScale" priority="327">
      <colorScale>
        <cfvo type="min" val="0"/>
        <cfvo type="max" val="0"/>
        <color theme="0"/>
        <color theme="0"/>
      </colorScale>
    </cfRule>
  </conditionalFormatting>
  <conditionalFormatting sqref="D215:D216">
    <cfRule type="colorScale" priority="326">
      <colorScale>
        <cfvo type="min" val="0"/>
        <cfvo type="max" val="0"/>
        <color theme="0"/>
        <color theme="0"/>
      </colorScale>
    </cfRule>
  </conditionalFormatting>
  <conditionalFormatting sqref="AD176 AD178 AD188 AD152 AD154 AD156 AD158 AD160 AD29 AD165 AD167 AD149 AD170 AD74 AD44 AD53 AD55 AD60 AD62 AD64 AD67 AD47 AD49 AD57">
    <cfRule type="cellIs" dxfId="191" priority="325" operator="notEqual">
      <formula>"нд"</formula>
    </cfRule>
  </conditionalFormatting>
  <conditionalFormatting sqref="AD29">
    <cfRule type="colorScale" priority="324">
      <colorScale>
        <cfvo type="min" val="0"/>
        <cfvo type="max" val="0"/>
        <color theme="0"/>
        <color theme="0"/>
      </colorScale>
    </cfRule>
  </conditionalFormatting>
  <conditionalFormatting sqref="K29">
    <cfRule type="cellIs" dxfId="190" priority="323" operator="notEqual">
      <formula>"нд"</formula>
    </cfRule>
  </conditionalFormatting>
  <conditionalFormatting sqref="K29">
    <cfRule type="cellIs" dxfId="189" priority="322" operator="notEqual">
      <formula>"нд"</formula>
    </cfRule>
  </conditionalFormatting>
  <conditionalFormatting sqref="K29">
    <cfRule type="colorScale" priority="321">
      <colorScale>
        <cfvo type="min" val="0"/>
        <cfvo type="max" val="0"/>
        <color theme="0"/>
        <color theme="0"/>
      </colorScale>
    </cfRule>
  </conditionalFormatting>
  <conditionalFormatting sqref="K29">
    <cfRule type="cellIs" dxfId="188" priority="320" operator="notEqual">
      <formula>"нд"</formula>
    </cfRule>
  </conditionalFormatting>
  <conditionalFormatting sqref="K29">
    <cfRule type="colorScale" priority="319">
      <colorScale>
        <cfvo type="min" val="0"/>
        <cfvo type="max" val="0"/>
        <color theme="0"/>
        <color theme="0"/>
      </colorScale>
    </cfRule>
  </conditionalFormatting>
  <conditionalFormatting sqref="L29">
    <cfRule type="cellIs" dxfId="187" priority="318" operator="notEqual">
      <formula>"нд"</formula>
    </cfRule>
  </conditionalFormatting>
  <conditionalFormatting sqref="L29">
    <cfRule type="cellIs" dxfId="186" priority="317" operator="notEqual">
      <formula>"нд"</formula>
    </cfRule>
  </conditionalFormatting>
  <conditionalFormatting sqref="L29">
    <cfRule type="colorScale" priority="316">
      <colorScale>
        <cfvo type="min" val="0"/>
        <cfvo type="max" val="0"/>
        <color theme="0"/>
        <color theme="0"/>
      </colorScale>
    </cfRule>
  </conditionalFormatting>
  <conditionalFormatting sqref="L29">
    <cfRule type="cellIs" dxfId="185" priority="315" operator="notEqual">
      <formula>"нд"</formula>
    </cfRule>
  </conditionalFormatting>
  <conditionalFormatting sqref="L29">
    <cfRule type="colorScale" priority="314">
      <colorScale>
        <cfvo type="min" val="0"/>
        <cfvo type="max" val="0"/>
        <color theme="0"/>
        <color theme="0"/>
      </colorScale>
    </cfRule>
  </conditionalFormatting>
  <conditionalFormatting sqref="M29">
    <cfRule type="cellIs" dxfId="184" priority="313" operator="notEqual">
      <formula>"нд"</formula>
    </cfRule>
  </conditionalFormatting>
  <conditionalFormatting sqref="M29">
    <cfRule type="cellIs" dxfId="183" priority="312" operator="notEqual">
      <formula>"нд"</formula>
    </cfRule>
  </conditionalFormatting>
  <conditionalFormatting sqref="M29">
    <cfRule type="colorScale" priority="311">
      <colorScale>
        <cfvo type="min" val="0"/>
        <cfvo type="max" val="0"/>
        <color theme="0"/>
        <color theme="0"/>
      </colorScale>
    </cfRule>
  </conditionalFormatting>
  <conditionalFormatting sqref="M29">
    <cfRule type="cellIs" dxfId="182" priority="310" operator="notEqual">
      <formula>"нд"</formula>
    </cfRule>
  </conditionalFormatting>
  <conditionalFormatting sqref="M29">
    <cfRule type="colorScale" priority="309">
      <colorScale>
        <cfvo type="min" val="0"/>
        <cfvo type="max" val="0"/>
        <color theme="0"/>
        <color theme="0"/>
      </colorScale>
    </cfRule>
  </conditionalFormatting>
  <conditionalFormatting sqref="N29">
    <cfRule type="cellIs" dxfId="181" priority="308" operator="notEqual">
      <formula>"нд"</formula>
    </cfRule>
  </conditionalFormatting>
  <conditionalFormatting sqref="N29">
    <cfRule type="cellIs" dxfId="180" priority="307" operator="notEqual">
      <formula>"нд"</formula>
    </cfRule>
  </conditionalFormatting>
  <conditionalFormatting sqref="N29">
    <cfRule type="colorScale" priority="306">
      <colorScale>
        <cfvo type="min" val="0"/>
        <cfvo type="max" val="0"/>
        <color theme="0"/>
        <color theme="0"/>
      </colorScale>
    </cfRule>
  </conditionalFormatting>
  <conditionalFormatting sqref="N29">
    <cfRule type="cellIs" dxfId="179" priority="305" operator="notEqual">
      <formula>"нд"</formula>
    </cfRule>
  </conditionalFormatting>
  <conditionalFormatting sqref="N29">
    <cfRule type="colorScale" priority="304">
      <colorScale>
        <cfvo type="min" val="0"/>
        <cfvo type="max" val="0"/>
        <color theme="0"/>
        <color theme="0"/>
      </colorScale>
    </cfRule>
  </conditionalFormatting>
  <conditionalFormatting sqref="J29">
    <cfRule type="cellIs" dxfId="178" priority="303" operator="notEqual">
      <formula>"нд"</formula>
    </cfRule>
  </conditionalFormatting>
  <conditionalFormatting sqref="J29">
    <cfRule type="cellIs" dxfId="177" priority="302" operator="notEqual">
      <formula>"нд"</formula>
    </cfRule>
  </conditionalFormatting>
  <conditionalFormatting sqref="J29">
    <cfRule type="colorScale" priority="301">
      <colorScale>
        <cfvo type="min" val="0"/>
        <cfvo type="max" val="0"/>
        <color theme="0"/>
        <color theme="0"/>
      </colorScale>
    </cfRule>
  </conditionalFormatting>
  <conditionalFormatting sqref="J29">
    <cfRule type="cellIs" dxfId="176" priority="300" operator="notEqual">
      <formula>"нд"</formula>
    </cfRule>
  </conditionalFormatting>
  <conditionalFormatting sqref="J29">
    <cfRule type="colorScale" priority="299">
      <colorScale>
        <cfvo type="min" val="0"/>
        <cfvo type="max" val="0"/>
        <color theme="0"/>
        <color theme="0"/>
      </colorScale>
    </cfRule>
  </conditionalFormatting>
  <conditionalFormatting sqref="P29">
    <cfRule type="cellIs" dxfId="175" priority="298" operator="notEqual">
      <formula>"нд"</formula>
    </cfRule>
  </conditionalFormatting>
  <conditionalFormatting sqref="P29">
    <cfRule type="cellIs" dxfId="174" priority="297" operator="notEqual">
      <formula>"нд"</formula>
    </cfRule>
  </conditionalFormatting>
  <conditionalFormatting sqref="P29">
    <cfRule type="colorScale" priority="296">
      <colorScale>
        <cfvo type="min" val="0"/>
        <cfvo type="max" val="0"/>
        <color theme="0"/>
        <color theme="0"/>
      </colorScale>
    </cfRule>
  </conditionalFormatting>
  <conditionalFormatting sqref="P29">
    <cfRule type="cellIs" dxfId="173" priority="295" operator="notEqual">
      <formula>"нд"</formula>
    </cfRule>
  </conditionalFormatting>
  <conditionalFormatting sqref="P29">
    <cfRule type="colorScale" priority="294">
      <colorScale>
        <cfvo type="min" val="0"/>
        <cfvo type="max" val="0"/>
        <color theme="0"/>
        <color theme="0"/>
      </colorScale>
    </cfRule>
  </conditionalFormatting>
  <conditionalFormatting sqref="Q29">
    <cfRule type="cellIs" dxfId="172" priority="293" operator="notEqual">
      <formula>"нд"</formula>
    </cfRule>
  </conditionalFormatting>
  <conditionalFormatting sqref="Q29">
    <cfRule type="cellIs" dxfId="171" priority="292" operator="notEqual">
      <formula>"нд"</formula>
    </cfRule>
  </conditionalFormatting>
  <conditionalFormatting sqref="Q29">
    <cfRule type="colorScale" priority="291">
      <colorScale>
        <cfvo type="min" val="0"/>
        <cfvo type="max" val="0"/>
        <color theme="0"/>
        <color theme="0"/>
      </colorScale>
    </cfRule>
  </conditionalFormatting>
  <conditionalFormatting sqref="Q29">
    <cfRule type="cellIs" dxfId="170" priority="290" operator="notEqual">
      <formula>"нд"</formula>
    </cfRule>
  </conditionalFormatting>
  <conditionalFormatting sqref="Q29">
    <cfRule type="colorScale" priority="289">
      <colorScale>
        <cfvo type="min" val="0"/>
        <cfvo type="max" val="0"/>
        <color theme="0"/>
        <color theme="0"/>
      </colorScale>
    </cfRule>
  </conditionalFormatting>
  <conditionalFormatting sqref="R29">
    <cfRule type="cellIs" dxfId="169" priority="288" operator="notEqual">
      <formula>"нд"</formula>
    </cfRule>
  </conditionalFormatting>
  <conditionalFormatting sqref="R29">
    <cfRule type="cellIs" dxfId="168" priority="287" operator="notEqual">
      <formula>"нд"</formula>
    </cfRule>
  </conditionalFormatting>
  <conditionalFormatting sqref="R29">
    <cfRule type="colorScale" priority="286">
      <colorScale>
        <cfvo type="min" val="0"/>
        <cfvo type="max" val="0"/>
        <color theme="0"/>
        <color theme="0"/>
      </colorScale>
    </cfRule>
  </conditionalFormatting>
  <conditionalFormatting sqref="R29">
    <cfRule type="cellIs" dxfId="167" priority="285" operator="notEqual">
      <formula>"нд"</formula>
    </cfRule>
  </conditionalFormatting>
  <conditionalFormatting sqref="R29">
    <cfRule type="colorScale" priority="284">
      <colorScale>
        <cfvo type="min" val="0"/>
        <cfvo type="max" val="0"/>
        <color theme="0"/>
        <color theme="0"/>
      </colorScale>
    </cfRule>
  </conditionalFormatting>
  <conditionalFormatting sqref="S29">
    <cfRule type="cellIs" dxfId="166" priority="283" operator="notEqual">
      <formula>"нд"</formula>
    </cfRule>
  </conditionalFormatting>
  <conditionalFormatting sqref="S29">
    <cfRule type="cellIs" dxfId="165" priority="282" operator="notEqual">
      <formula>"нд"</formula>
    </cfRule>
  </conditionalFormatting>
  <conditionalFormatting sqref="S29">
    <cfRule type="colorScale" priority="281">
      <colorScale>
        <cfvo type="min" val="0"/>
        <cfvo type="max" val="0"/>
        <color theme="0"/>
        <color theme="0"/>
      </colorScale>
    </cfRule>
  </conditionalFormatting>
  <conditionalFormatting sqref="S29">
    <cfRule type="cellIs" dxfId="164" priority="280" operator="notEqual">
      <formula>"нд"</formula>
    </cfRule>
  </conditionalFormatting>
  <conditionalFormatting sqref="S29">
    <cfRule type="colorScale" priority="279">
      <colorScale>
        <cfvo type="min" val="0"/>
        <cfvo type="max" val="0"/>
        <color theme="0"/>
        <color theme="0"/>
      </colorScale>
    </cfRule>
  </conditionalFormatting>
  <conditionalFormatting sqref="O29">
    <cfRule type="cellIs" dxfId="163" priority="278" operator="notEqual">
      <formula>"нд"</formula>
    </cfRule>
  </conditionalFormatting>
  <conditionalFormatting sqref="O29">
    <cfRule type="cellIs" dxfId="162" priority="277" operator="notEqual">
      <formula>"нд"</formula>
    </cfRule>
  </conditionalFormatting>
  <conditionalFormatting sqref="O29">
    <cfRule type="colorScale" priority="276">
      <colorScale>
        <cfvo type="min" val="0"/>
        <cfvo type="max" val="0"/>
        <color theme="0"/>
        <color theme="0"/>
      </colorScale>
    </cfRule>
  </conditionalFormatting>
  <conditionalFormatting sqref="O29">
    <cfRule type="cellIs" dxfId="161" priority="275" operator="notEqual">
      <formula>"нд"</formula>
    </cfRule>
  </conditionalFormatting>
  <conditionalFormatting sqref="O29">
    <cfRule type="colorScale" priority="274">
      <colorScale>
        <cfvo type="min" val="0"/>
        <cfvo type="max" val="0"/>
        <color theme="0"/>
        <color theme="0"/>
      </colorScale>
    </cfRule>
  </conditionalFormatting>
  <conditionalFormatting sqref="U29">
    <cfRule type="cellIs" dxfId="160" priority="273" operator="notEqual">
      <formula>"нд"</formula>
    </cfRule>
  </conditionalFormatting>
  <conditionalFormatting sqref="U29">
    <cfRule type="cellIs" dxfId="159" priority="272" operator="notEqual">
      <formula>"нд"</formula>
    </cfRule>
  </conditionalFormatting>
  <conditionalFormatting sqref="U29">
    <cfRule type="colorScale" priority="271">
      <colorScale>
        <cfvo type="min" val="0"/>
        <cfvo type="max" val="0"/>
        <color theme="0"/>
        <color theme="0"/>
      </colorScale>
    </cfRule>
  </conditionalFormatting>
  <conditionalFormatting sqref="U29">
    <cfRule type="cellIs" dxfId="158" priority="270" operator="notEqual">
      <formula>"нд"</formula>
    </cfRule>
  </conditionalFormatting>
  <conditionalFormatting sqref="U29">
    <cfRule type="colorScale" priority="269">
      <colorScale>
        <cfvo type="min" val="0"/>
        <cfvo type="max" val="0"/>
        <color theme="0"/>
        <color theme="0"/>
      </colorScale>
    </cfRule>
  </conditionalFormatting>
  <conditionalFormatting sqref="V29">
    <cfRule type="cellIs" dxfId="157" priority="268" operator="notEqual">
      <formula>"нд"</formula>
    </cfRule>
  </conditionalFormatting>
  <conditionalFormatting sqref="V29">
    <cfRule type="cellIs" dxfId="156" priority="267" operator="notEqual">
      <formula>"нд"</formula>
    </cfRule>
  </conditionalFormatting>
  <conditionalFormatting sqref="V29">
    <cfRule type="colorScale" priority="266">
      <colorScale>
        <cfvo type="min" val="0"/>
        <cfvo type="max" val="0"/>
        <color theme="0"/>
        <color theme="0"/>
      </colorScale>
    </cfRule>
  </conditionalFormatting>
  <conditionalFormatting sqref="V29">
    <cfRule type="cellIs" dxfId="155" priority="265" operator="notEqual">
      <formula>"нд"</formula>
    </cfRule>
  </conditionalFormatting>
  <conditionalFormatting sqref="V29">
    <cfRule type="colorScale" priority="264">
      <colorScale>
        <cfvo type="min" val="0"/>
        <cfvo type="max" val="0"/>
        <color theme="0"/>
        <color theme="0"/>
      </colorScale>
    </cfRule>
  </conditionalFormatting>
  <conditionalFormatting sqref="W29">
    <cfRule type="cellIs" dxfId="154" priority="263" operator="notEqual">
      <formula>"нд"</formula>
    </cfRule>
  </conditionalFormatting>
  <conditionalFormatting sqref="W29">
    <cfRule type="cellIs" dxfId="153" priority="262" operator="notEqual">
      <formula>"нд"</formula>
    </cfRule>
  </conditionalFormatting>
  <conditionalFormatting sqref="W29">
    <cfRule type="colorScale" priority="261">
      <colorScale>
        <cfvo type="min" val="0"/>
        <cfvo type="max" val="0"/>
        <color theme="0"/>
        <color theme="0"/>
      </colorScale>
    </cfRule>
  </conditionalFormatting>
  <conditionalFormatting sqref="W29">
    <cfRule type="cellIs" dxfId="152" priority="260" operator="notEqual">
      <formula>"нд"</formula>
    </cfRule>
  </conditionalFormatting>
  <conditionalFormatting sqref="W29">
    <cfRule type="colorScale" priority="259">
      <colorScale>
        <cfvo type="min" val="0"/>
        <cfvo type="max" val="0"/>
        <color theme="0"/>
        <color theme="0"/>
      </colorScale>
    </cfRule>
  </conditionalFormatting>
  <conditionalFormatting sqref="X29">
    <cfRule type="cellIs" dxfId="151" priority="258" operator="notEqual">
      <formula>"нд"</formula>
    </cfRule>
  </conditionalFormatting>
  <conditionalFormatting sqref="X29">
    <cfRule type="cellIs" dxfId="150" priority="257" operator="notEqual">
      <formula>"нд"</formula>
    </cfRule>
  </conditionalFormatting>
  <conditionalFormatting sqref="X29">
    <cfRule type="colorScale" priority="256">
      <colorScale>
        <cfvo type="min" val="0"/>
        <cfvo type="max" val="0"/>
        <color theme="0"/>
        <color theme="0"/>
      </colorScale>
    </cfRule>
  </conditionalFormatting>
  <conditionalFormatting sqref="X29">
    <cfRule type="cellIs" dxfId="149" priority="255" operator="notEqual">
      <formula>"нд"</formula>
    </cfRule>
  </conditionalFormatting>
  <conditionalFormatting sqref="X29">
    <cfRule type="colorScale" priority="254">
      <colorScale>
        <cfvo type="min" val="0"/>
        <cfvo type="max" val="0"/>
        <color theme="0"/>
        <color theme="0"/>
      </colorScale>
    </cfRule>
  </conditionalFormatting>
  <conditionalFormatting sqref="T29">
    <cfRule type="cellIs" dxfId="148" priority="253" operator="notEqual">
      <formula>"нд"</formula>
    </cfRule>
  </conditionalFormatting>
  <conditionalFormatting sqref="T29">
    <cfRule type="cellIs" dxfId="147" priority="252" operator="notEqual">
      <formula>"нд"</formula>
    </cfRule>
  </conditionalFormatting>
  <conditionalFormatting sqref="T29">
    <cfRule type="colorScale" priority="251">
      <colorScale>
        <cfvo type="min" val="0"/>
        <cfvo type="max" val="0"/>
        <color theme="0"/>
        <color theme="0"/>
      </colorScale>
    </cfRule>
  </conditionalFormatting>
  <conditionalFormatting sqref="T29">
    <cfRule type="cellIs" dxfId="146" priority="250" operator="notEqual">
      <formula>"нд"</formula>
    </cfRule>
  </conditionalFormatting>
  <conditionalFormatting sqref="T29">
    <cfRule type="colorScale" priority="249">
      <colorScale>
        <cfvo type="min" val="0"/>
        <cfvo type="max" val="0"/>
        <color theme="0"/>
        <color theme="0"/>
      </colorScale>
    </cfRule>
  </conditionalFormatting>
  <conditionalFormatting sqref="Z29">
    <cfRule type="cellIs" dxfId="145" priority="248" operator="notEqual">
      <formula>"нд"</formula>
    </cfRule>
  </conditionalFormatting>
  <conditionalFormatting sqref="Z29">
    <cfRule type="cellIs" dxfId="144" priority="247" operator="notEqual">
      <formula>"нд"</formula>
    </cfRule>
  </conditionalFormatting>
  <conditionalFormatting sqref="Z29">
    <cfRule type="colorScale" priority="246">
      <colorScale>
        <cfvo type="min" val="0"/>
        <cfvo type="max" val="0"/>
        <color theme="0"/>
        <color theme="0"/>
      </colorScale>
    </cfRule>
  </conditionalFormatting>
  <conditionalFormatting sqref="Z29">
    <cfRule type="cellIs" dxfId="143" priority="245" operator="notEqual">
      <formula>"нд"</formula>
    </cfRule>
  </conditionalFormatting>
  <conditionalFormatting sqref="Z29">
    <cfRule type="colorScale" priority="244">
      <colorScale>
        <cfvo type="min" val="0"/>
        <cfvo type="max" val="0"/>
        <color theme="0"/>
        <color theme="0"/>
      </colorScale>
    </cfRule>
  </conditionalFormatting>
  <conditionalFormatting sqref="AA29">
    <cfRule type="cellIs" dxfId="142" priority="243" operator="notEqual">
      <formula>"нд"</formula>
    </cfRule>
  </conditionalFormatting>
  <conditionalFormatting sqref="AA29">
    <cfRule type="cellIs" dxfId="141" priority="242" operator="notEqual">
      <formula>"нд"</formula>
    </cfRule>
  </conditionalFormatting>
  <conditionalFormatting sqref="AA29">
    <cfRule type="colorScale" priority="241">
      <colorScale>
        <cfvo type="min" val="0"/>
        <cfvo type="max" val="0"/>
        <color theme="0"/>
        <color theme="0"/>
      </colorScale>
    </cfRule>
  </conditionalFormatting>
  <conditionalFormatting sqref="AA29">
    <cfRule type="cellIs" dxfId="140" priority="240" operator="notEqual">
      <formula>"нд"</formula>
    </cfRule>
  </conditionalFormatting>
  <conditionalFormatting sqref="AA29">
    <cfRule type="colorScale" priority="239">
      <colorScale>
        <cfvo type="min" val="0"/>
        <cfvo type="max" val="0"/>
        <color theme="0"/>
        <color theme="0"/>
      </colorScale>
    </cfRule>
  </conditionalFormatting>
  <conditionalFormatting sqref="AB29">
    <cfRule type="cellIs" dxfId="139" priority="238" operator="notEqual">
      <formula>"нд"</formula>
    </cfRule>
  </conditionalFormatting>
  <conditionalFormatting sqref="AB29">
    <cfRule type="cellIs" dxfId="138" priority="237" operator="notEqual">
      <formula>"нд"</formula>
    </cfRule>
  </conditionalFormatting>
  <conditionalFormatting sqref="AB29">
    <cfRule type="colorScale" priority="236">
      <colorScale>
        <cfvo type="min" val="0"/>
        <cfvo type="max" val="0"/>
        <color theme="0"/>
        <color theme="0"/>
      </colorScale>
    </cfRule>
  </conditionalFormatting>
  <conditionalFormatting sqref="AB29">
    <cfRule type="cellIs" dxfId="137" priority="235" operator="notEqual">
      <formula>"нд"</formula>
    </cfRule>
  </conditionalFormatting>
  <conditionalFormatting sqref="AB29">
    <cfRule type="colorScale" priority="234">
      <colorScale>
        <cfvo type="min" val="0"/>
        <cfvo type="max" val="0"/>
        <color theme="0"/>
        <color theme="0"/>
      </colorScale>
    </cfRule>
  </conditionalFormatting>
  <conditionalFormatting sqref="AC29">
    <cfRule type="cellIs" dxfId="136" priority="233" operator="notEqual">
      <formula>"нд"</formula>
    </cfRule>
  </conditionalFormatting>
  <conditionalFormatting sqref="AC29">
    <cfRule type="cellIs" dxfId="135" priority="232" operator="notEqual">
      <formula>"нд"</formula>
    </cfRule>
  </conditionalFormatting>
  <conditionalFormatting sqref="AC29">
    <cfRule type="colorScale" priority="231">
      <colorScale>
        <cfvo type="min" val="0"/>
        <cfvo type="max" val="0"/>
        <color theme="0"/>
        <color theme="0"/>
      </colorScale>
    </cfRule>
  </conditionalFormatting>
  <conditionalFormatting sqref="AC29">
    <cfRule type="cellIs" dxfId="134" priority="230" operator="notEqual">
      <formula>"нд"</formula>
    </cfRule>
  </conditionalFormatting>
  <conditionalFormatting sqref="AC29">
    <cfRule type="colorScale" priority="229">
      <colorScale>
        <cfvo type="min" val="0"/>
        <cfvo type="max" val="0"/>
        <color theme="0"/>
        <color theme="0"/>
      </colorScale>
    </cfRule>
  </conditionalFormatting>
  <conditionalFormatting sqref="Y29">
    <cfRule type="cellIs" dxfId="133" priority="228" operator="notEqual">
      <formula>"нд"</formula>
    </cfRule>
  </conditionalFormatting>
  <conditionalFormatting sqref="Y29">
    <cfRule type="cellIs" dxfId="132" priority="227" operator="notEqual">
      <formula>"нд"</formula>
    </cfRule>
  </conditionalFormatting>
  <conditionalFormatting sqref="Y29">
    <cfRule type="colorScale" priority="226">
      <colorScale>
        <cfvo type="min" val="0"/>
        <cfvo type="max" val="0"/>
        <color theme="0"/>
        <color theme="0"/>
      </colorScale>
    </cfRule>
  </conditionalFormatting>
  <conditionalFormatting sqref="Y29">
    <cfRule type="cellIs" dxfId="131" priority="225" operator="notEqual">
      <formula>"нд"</formula>
    </cfRule>
  </conditionalFormatting>
  <conditionalFormatting sqref="Y29">
    <cfRule type="colorScale" priority="224">
      <colorScale>
        <cfvo type="min" val="0"/>
        <cfvo type="max" val="0"/>
        <color theme="0"/>
        <color theme="0"/>
      </colorScale>
    </cfRule>
  </conditionalFormatting>
  <conditionalFormatting sqref="AK29">
    <cfRule type="cellIs" dxfId="130" priority="223" operator="notEqual">
      <formula>"нд"</formula>
    </cfRule>
  </conditionalFormatting>
  <conditionalFormatting sqref="AK29">
    <cfRule type="cellIs" dxfId="129" priority="222" operator="notEqual">
      <formula>"нд"</formula>
    </cfRule>
  </conditionalFormatting>
  <conditionalFormatting sqref="AK29">
    <cfRule type="colorScale" priority="221">
      <colorScale>
        <cfvo type="min" val="0"/>
        <cfvo type="max" val="0"/>
        <color theme="0"/>
        <color theme="0"/>
      </colorScale>
    </cfRule>
  </conditionalFormatting>
  <conditionalFormatting sqref="AK29">
    <cfRule type="cellIs" dxfId="128" priority="220" operator="notEqual">
      <formula>"нд"</formula>
    </cfRule>
  </conditionalFormatting>
  <conditionalFormatting sqref="AK29">
    <cfRule type="colorScale" priority="219">
      <colorScale>
        <cfvo type="min" val="0"/>
        <cfvo type="max" val="0"/>
        <color theme="0"/>
        <color theme="0"/>
      </colorScale>
    </cfRule>
  </conditionalFormatting>
  <conditionalFormatting sqref="AL29">
    <cfRule type="cellIs" dxfId="127" priority="218" operator="notEqual">
      <formula>"нд"</formula>
    </cfRule>
  </conditionalFormatting>
  <conditionalFormatting sqref="AL29">
    <cfRule type="cellIs" dxfId="126" priority="217" operator="notEqual">
      <formula>"нд"</formula>
    </cfRule>
  </conditionalFormatting>
  <conditionalFormatting sqref="AL29">
    <cfRule type="colorScale" priority="216">
      <colorScale>
        <cfvo type="min" val="0"/>
        <cfvo type="max" val="0"/>
        <color theme="0"/>
        <color theme="0"/>
      </colorScale>
    </cfRule>
  </conditionalFormatting>
  <conditionalFormatting sqref="AL29">
    <cfRule type="cellIs" dxfId="125" priority="215" operator="notEqual">
      <formula>"нд"</formula>
    </cfRule>
  </conditionalFormatting>
  <conditionalFormatting sqref="AL29">
    <cfRule type="colorScale" priority="214">
      <colorScale>
        <cfvo type="min" val="0"/>
        <cfvo type="max" val="0"/>
        <color theme="0"/>
        <color theme="0"/>
      </colorScale>
    </cfRule>
  </conditionalFormatting>
  <conditionalFormatting sqref="AM29">
    <cfRule type="cellIs" dxfId="124" priority="213" operator="notEqual">
      <formula>"нд"</formula>
    </cfRule>
  </conditionalFormatting>
  <conditionalFormatting sqref="AM29">
    <cfRule type="cellIs" dxfId="123" priority="212" operator="notEqual">
      <formula>"нд"</formula>
    </cfRule>
  </conditionalFormatting>
  <conditionalFormatting sqref="AM29">
    <cfRule type="colorScale" priority="211">
      <colorScale>
        <cfvo type="min" val="0"/>
        <cfvo type="max" val="0"/>
        <color theme="0"/>
        <color theme="0"/>
      </colorScale>
    </cfRule>
  </conditionalFormatting>
  <conditionalFormatting sqref="AM29">
    <cfRule type="cellIs" dxfId="122" priority="210" operator="notEqual">
      <formula>"нд"</formula>
    </cfRule>
  </conditionalFormatting>
  <conditionalFormatting sqref="AM29">
    <cfRule type="colorScale" priority="209">
      <colorScale>
        <cfvo type="min" val="0"/>
        <cfvo type="max" val="0"/>
        <color theme="0"/>
        <color theme="0"/>
      </colorScale>
    </cfRule>
  </conditionalFormatting>
  <conditionalFormatting sqref="AN29">
    <cfRule type="cellIs" dxfId="121" priority="208" operator="notEqual">
      <formula>"нд"</formula>
    </cfRule>
  </conditionalFormatting>
  <conditionalFormatting sqref="AN29">
    <cfRule type="cellIs" dxfId="120" priority="207" operator="notEqual">
      <formula>"нд"</formula>
    </cfRule>
  </conditionalFormatting>
  <conditionalFormatting sqref="AN29">
    <cfRule type="colorScale" priority="206">
      <colorScale>
        <cfvo type="min" val="0"/>
        <cfvo type="max" val="0"/>
        <color theme="0"/>
        <color theme="0"/>
      </colorScale>
    </cfRule>
  </conditionalFormatting>
  <conditionalFormatting sqref="AN29">
    <cfRule type="cellIs" dxfId="119" priority="205" operator="notEqual">
      <formula>"нд"</formula>
    </cfRule>
  </conditionalFormatting>
  <conditionalFormatting sqref="AN29">
    <cfRule type="colorScale" priority="204">
      <colorScale>
        <cfvo type="min" val="0"/>
        <cfvo type="max" val="0"/>
        <color theme="0"/>
        <color theme="0"/>
      </colorScale>
    </cfRule>
  </conditionalFormatting>
  <conditionalFormatting sqref="AJ29">
    <cfRule type="cellIs" dxfId="118" priority="203" operator="notEqual">
      <formula>"нд"</formula>
    </cfRule>
  </conditionalFormatting>
  <conditionalFormatting sqref="AJ29">
    <cfRule type="cellIs" dxfId="117" priority="202" operator="notEqual">
      <formula>"нд"</formula>
    </cfRule>
  </conditionalFormatting>
  <conditionalFormatting sqref="AJ29">
    <cfRule type="colorScale" priority="201">
      <colorScale>
        <cfvo type="min" val="0"/>
        <cfvo type="max" val="0"/>
        <color theme="0"/>
        <color theme="0"/>
      </colorScale>
    </cfRule>
  </conditionalFormatting>
  <conditionalFormatting sqref="AJ29">
    <cfRule type="cellIs" dxfId="116" priority="200" operator="notEqual">
      <formula>"нд"</formula>
    </cfRule>
  </conditionalFormatting>
  <conditionalFormatting sqref="AJ29">
    <cfRule type="colorScale" priority="199">
      <colorScale>
        <cfvo type="min" val="0"/>
        <cfvo type="max" val="0"/>
        <color theme="0"/>
        <color theme="0"/>
      </colorScale>
    </cfRule>
  </conditionalFormatting>
  <conditionalFormatting sqref="AP29">
    <cfRule type="cellIs" dxfId="115" priority="198" operator="notEqual">
      <formula>"нд"</formula>
    </cfRule>
  </conditionalFormatting>
  <conditionalFormatting sqref="AP29">
    <cfRule type="cellIs" dxfId="114" priority="197" operator="notEqual">
      <formula>"нд"</formula>
    </cfRule>
  </conditionalFormatting>
  <conditionalFormatting sqref="AP29">
    <cfRule type="colorScale" priority="196">
      <colorScale>
        <cfvo type="min" val="0"/>
        <cfvo type="max" val="0"/>
        <color theme="0"/>
        <color theme="0"/>
      </colorScale>
    </cfRule>
  </conditionalFormatting>
  <conditionalFormatting sqref="AP29">
    <cfRule type="cellIs" dxfId="113" priority="195" operator="notEqual">
      <formula>"нд"</formula>
    </cfRule>
  </conditionalFormatting>
  <conditionalFormatting sqref="AP29">
    <cfRule type="colorScale" priority="194">
      <colorScale>
        <cfvo type="min" val="0"/>
        <cfvo type="max" val="0"/>
        <color theme="0"/>
        <color theme="0"/>
      </colorScale>
    </cfRule>
  </conditionalFormatting>
  <conditionalFormatting sqref="AQ29">
    <cfRule type="cellIs" dxfId="112" priority="193" operator="notEqual">
      <formula>"нд"</formula>
    </cfRule>
  </conditionalFormatting>
  <conditionalFormatting sqref="AQ29">
    <cfRule type="cellIs" dxfId="111" priority="192" operator="notEqual">
      <formula>"нд"</formula>
    </cfRule>
  </conditionalFormatting>
  <conditionalFormatting sqref="AQ29">
    <cfRule type="colorScale" priority="191">
      <colorScale>
        <cfvo type="min" val="0"/>
        <cfvo type="max" val="0"/>
        <color theme="0"/>
        <color theme="0"/>
      </colorScale>
    </cfRule>
  </conditionalFormatting>
  <conditionalFormatting sqref="AQ29">
    <cfRule type="cellIs" dxfId="110" priority="190" operator="notEqual">
      <formula>"нд"</formula>
    </cfRule>
  </conditionalFormatting>
  <conditionalFormatting sqref="AQ29">
    <cfRule type="colorScale" priority="189">
      <colorScale>
        <cfvo type="min" val="0"/>
        <cfvo type="max" val="0"/>
        <color theme="0"/>
        <color theme="0"/>
      </colorScale>
    </cfRule>
  </conditionalFormatting>
  <conditionalFormatting sqref="AR29">
    <cfRule type="cellIs" dxfId="109" priority="188" operator="notEqual">
      <formula>"нд"</formula>
    </cfRule>
  </conditionalFormatting>
  <conditionalFormatting sqref="AR29">
    <cfRule type="cellIs" dxfId="108" priority="187" operator="notEqual">
      <formula>"нд"</formula>
    </cfRule>
  </conditionalFormatting>
  <conditionalFormatting sqref="AR29">
    <cfRule type="colorScale" priority="186">
      <colorScale>
        <cfvo type="min" val="0"/>
        <cfvo type="max" val="0"/>
        <color theme="0"/>
        <color theme="0"/>
      </colorScale>
    </cfRule>
  </conditionalFormatting>
  <conditionalFormatting sqref="AR29">
    <cfRule type="cellIs" dxfId="107" priority="185" operator="notEqual">
      <formula>"нд"</formula>
    </cfRule>
  </conditionalFormatting>
  <conditionalFormatting sqref="AR29">
    <cfRule type="colorScale" priority="184">
      <colorScale>
        <cfvo type="min" val="0"/>
        <cfvo type="max" val="0"/>
        <color theme="0"/>
        <color theme="0"/>
      </colorScale>
    </cfRule>
  </conditionalFormatting>
  <conditionalFormatting sqref="AS29">
    <cfRule type="cellIs" dxfId="106" priority="183" operator="notEqual">
      <formula>"нд"</formula>
    </cfRule>
  </conditionalFormatting>
  <conditionalFormatting sqref="AS29">
    <cfRule type="cellIs" dxfId="105" priority="182" operator="notEqual">
      <formula>"нд"</formula>
    </cfRule>
  </conditionalFormatting>
  <conditionalFormatting sqref="AS29">
    <cfRule type="colorScale" priority="181">
      <colorScale>
        <cfvo type="min" val="0"/>
        <cfvo type="max" val="0"/>
        <color theme="0"/>
        <color theme="0"/>
      </colorScale>
    </cfRule>
  </conditionalFormatting>
  <conditionalFormatting sqref="AS29">
    <cfRule type="cellIs" dxfId="104" priority="180" operator="notEqual">
      <formula>"нд"</formula>
    </cfRule>
  </conditionalFormatting>
  <conditionalFormatting sqref="AS29">
    <cfRule type="colorScale" priority="179">
      <colorScale>
        <cfvo type="min" val="0"/>
        <cfvo type="max" val="0"/>
        <color theme="0"/>
        <color theme="0"/>
      </colorScale>
    </cfRule>
  </conditionalFormatting>
  <conditionalFormatting sqref="AO29">
    <cfRule type="cellIs" dxfId="103" priority="178" operator="notEqual">
      <formula>"нд"</formula>
    </cfRule>
  </conditionalFormatting>
  <conditionalFormatting sqref="AO29">
    <cfRule type="cellIs" dxfId="102" priority="177" operator="notEqual">
      <formula>"нд"</formula>
    </cfRule>
  </conditionalFormatting>
  <conditionalFormatting sqref="AO29">
    <cfRule type="colorScale" priority="176">
      <colorScale>
        <cfvo type="min" val="0"/>
        <cfvo type="max" val="0"/>
        <color theme="0"/>
        <color theme="0"/>
      </colorScale>
    </cfRule>
  </conditionalFormatting>
  <conditionalFormatting sqref="AO29">
    <cfRule type="cellIs" dxfId="101" priority="175" operator="notEqual">
      <formula>"нд"</formula>
    </cfRule>
  </conditionalFormatting>
  <conditionalFormatting sqref="AO29">
    <cfRule type="colorScale" priority="174">
      <colorScale>
        <cfvo type="min" val="0"/>
        <cfvo type="max" val="0"/>
        <color theme="0"/>
        <color theme="0"/>
      </colorScale>
    </cfRule>
  </conditionalFormatting>
  <conditionalFormatting sqref="AU29">
    <cfRule type="cellIs" dxfId="100" priority="173" operator="notEqual">
      <formula>"нд"</formula>
    </cfRule>
  </conditionalFormatting>
  <conditionalFormatting sqref="AU29">
    <cfRule type="cellIs" dxfId="99" priority="172" operator="notEqual">
      <formula>"нд"</formula>
    </cfRule>
  </conditionalFormatting>
  <conditionalFormatting sqref="AU29">
    <cfRule type="colorScale" priority="171">
      <colorScale>
        <cfvo type="min" val="0"/>
        <cfvo type="max" val="0"/>
        <color theme="0"/>
        <color theme="0"/>
      </colorScale>
    </cfRule>
  </conditionalFormatting>
  <conditionalFormatting sqref="AU29">
    <cfRule type="cellIs" dxfId="98" priority="170" operator="notEqual">
      <formula>"нд"</formula>
    </cfRule>
  </conditionalFormatting>
  <conditionalFormatting sqref="AU29">
    <cfRule type="colorScale" priority="169">
      <colorScale>
        <cfvo type="min" val="0"/>
        <cfvo type="max" val="0"/>
        <color theme="0"/>
        <color theme="0"/>
      </colorScale>
    </cfRule>
  </conditionalFormatting>
  <conditionalFormatting sqref="AV29">
    <cfRule type="cellIs" dxfId="97" priority="168" operator="notEqual">
      <formula>"нд"</formula>
    </cfRule>
  </conditionalFormatting>
  <conditionalFormatting sqref="AV29">
    <cfRule type="cellIs" dxfId="96" priority="167" operator="notEqual">
      <formula>"нд"</formula>
    </cfRule>
  </conditionalFormatting>
  <conditionalFormatting sqref="AV29">
    <cfRule type="colorScale" priority="166">
      <colorScale>
        <cfvo type="min" val="0"/>
        <cfvo type="max" val="0"/>
        <color theme="0"/>
        <color theme="0"/>
      </colorScale>
    </cfRule>
  </conditionalFormatting>
  <conditionalFormatting sqref="AV29">
    <cfRule type="cellIs" dxfId="95" priority="165" operator="notEqual">
      <formula>"нд"</formula>
    </cfRule>
  </conditionalFormatting>
  <conditionalFormatting sqref="AV29">
    <cfRule type="colorScale" priority="164">
      <colorScale>
        <cfvo type="min" val="0"/>
        <cfvo type="max" val="0"/>
        <color theme="0"/>
        <color theme="0"/>
      </colorScale>
    </cfRule>
  </conditionalFormatting>
  <conditionalFormatting sqref="AW29">
    <cfRule type="cellIs" dxfId="94" priority="163" operator="notEqual">
      <formula>"нд"</formula>
    </cfRule>
  </conditionalFormatting>
  <conditionalFormatting sqref="AW29">
    <cfRule type="cellIs" dxfId="93" priority="162" operator="notEqual">
      <formula>"нд"</formula>
    </cfRule>
  </conditionalFormatting>
  <conditionalFormatting sqref="AW29">
    <cfRule type="colorScale" priority="161">
      <colorScale>
        <cfvo type="min" val="0"/>
        <cfvo type="max" val="0"/>
        <color theme="0"/>
        <color theme="0"/>
      </colorScale>
    </cfRule>
  </conditionalFormatting>
  <conditionalFormatting sqref="AW29">
    <cfRule type="cellIs" dxfId="92" priority="160" operator="notEqual">
      <formula>"нд"</formula>
    </cfRule>
  </conditionalFormatting>
  <conditionalFormatting sqref="AW29">
    <cfRule type="colorScale" priority="159">
      <colorScale>
        <cfvo type="min" val="0"/>
        <cfvo type="max" val="0"/>
        <color theme="0"/>
        <color theme="0"/>
      </colorScale>
    </cfRule>
  </conditionalFormatting>
  <conditionalFormatting sqref="AX29">
    <cfRule type="cellIs" dxfId="91" priority="158" operator="notEqual">
      <formula>"нд"</formula>
    </cfRule>
  </conditionalFormatting>
  <conditionalFormatting sqref="AX29">
    <cfRule type="cellIs" dxfId="90" priority="157" operator="notEqual">
      <formula>"нд"</formula>
    </cfRule>
  </conditionalFormatting>
  <conditionalFormatting sqref="AX29">
    <cfRule type="colorScale" priority="156">
      <colorScale>
        <cfvo type="min" val="0"/>
        <cfvo type="max" val="0"/>
        <color theme="0"/>
        <color theme="0"/>
      </colorScale>
    </cfRule>
  </conditionalFormatting>
  <conditionalFormatting sqref="AX29">
    <cfRule type="cellIs" dxfId="89" priority="155" operator="notEqual">
      <formula>"нд"</formula>
    </cfRule>
  </conditionalFormatting>
  <conditionalFormatting sqref="AX29">
    <cfRule type="colorScale" priority="154">
      <colorScale>
        <cfvo type="min" val="0"/>
        <cfvo type="max" val="0"/>
        <color theme="0"/>
        <color theme="0"/>
      </colorScale>
    </cfRule>
  </conditionalFormatting>
  <conditionalFormatting sqref="AT29">
    <cfRule type="cellIs" dxfId="88" priority="153" operator="notEqual">
      <formula>"нд"</formula>
    </cfRule>
  </conditionalFormatting>
  <conditionalFormatting sqref="AT29">
    <cfRule type="cellIs" dxfId="87" priority="152" operator="notEqual">
      <formula>"нд"</formula>
    </cfRule>
  </conditionalFormatting>
  <conditionalFormatting sqref="AT29">
    <cfRule type="colorScale" priority="151">
      <colorScale>
        <cfvo type="min" val="0"/>
        <cfvo type="max" val="0"/>
        <color theme="0"/>
        <color theme="0"/>
      </colorScale>
    </cfRule>
  </conditionalFormatting>
  <conditionalFormatting sqref="AT29">
    <cfRule type="cellIs" dxfId="86" priority="150" operator="notEqual">
      <formula>"нд"</formula>
    </cfRule>
  </conditionalFormatting>
  <conditionalFormatting sqref="AT29">
    <cfRule type="colorScale" priority="149">
      <colorScale>
        <cfvo type="min" val="0"/>
        <cfvo type="max" val="0"/>
        <color theme="0"/>
        <color theme="0"/>
      </colorScale>
    </cfRule>
  </conditionalFormatting>
  <conditionalFormatting sqref="AZ29">
    <cfRule type="cellIs" dxfId="85" priority="148" operator="notEqual">
      <formula>"нд"</formula>
    </cfRule>
  </conditionalFormatting>
  <conditionalFormatting sqref="AZ29">
    <cfRule type="cellIs" dxfId="84" priority="147" operator="notEqual">
      <formula>"нд"</formula>
    </cfRule>
  </conditionalFormatting>
  <conditionalFormatting sqref="AZ29">
    <cfRule type="colorScale" priority="146">
      <colorScale>
        <cfvo type="min" val="0"/>
        <cfvo type="max" val="0"/>
        <color theme="0"/>
        <color theme="0"/>
      </colorScale>
    </cfRule>
  </conditionalFormatting>
  <conditionalFormatting sqref="AZ29">
    <cfRule type="cellIs" dxfId="83" priority="145" operator="notEqual">
      <formula>"нд"</formula>
    </cfRule>
  </conditionalFormatting>
  <conditionalFormatting sqref="AZ29">
    <cfRule type="colorScale" priority="144">
      <colorScale>
        <cfvo type="min" val="0"/>
        <cfvo type="max" val="0"/>
        <color theme="0"/>
        <color theme="0"/>
      </colorScale>
    </cfRule>
  </conditionalFormatting>
  <conditionalFormatting sqref="BA29">
    <cfRule type="cellIs" dxfId="82" priority="143" operator="notEqual">
      <formula>"нд"</formula>
    </cfRule>
  </conditionalFormatting>
  <conditionalFormatting sqref="BA29">
    <cfRule type="cellIs" dxfId="81" priority="142" operator="notEqual">
      <formula>"нд"</formula>
    </cfRule>
  </conditionalFormatting>
  <conditionalFormatting sqref="BA29">
    <cfRule type="colorScale" priority="141">
      <colorScale>
        <cfvo type="min" val="0"/>
        <cfvo type="max" val="0"/>
        <color theme="0"/>
        <color theme="0"/>
      </colorScale>
    </cfRule>
  </conditionalFormatting>
  <conditionalFormatting sqref="BA29">
    <cfRule type="cellIs" dxfId="80" priority="140" operator="notEqual">
      <formula>"нд"</formula>
    </cfRule>
  </conditionalFormatting>
  <conditionalFormatting sqref="BA29">
    <cfRule type="colorScale" priority="139">
      <colorScale>
        <cfvo type="min" val="0"/>
        <cfvo type="max" val="0"/>
        <color theme="0"/>
        <color theme="0"/>
      </colorScale>
    </cfRule>
  </conditionalFormatting>
  <conditionalFormatting sqref="BB29">
    <cfRule type="cellIs" dxfId="79" priority="138" operator="notEqual">
      <formula>"нд"</formula>
    </cfRule>
  </conditionalFormatting>
  <conditionalFormatting sqref="BB29">
    <cfRule type="cellIs" dxfId="78" priority="137" operator="notEqual">
      <formula>"нд"</formula>
    </cfRule>
  </conditionalFormatting>
  <conditionalFormatting sqref="BB29">
    <cfRule type="colorScale" priority="136">
      <colorScale>
        <cfvo type="min" val="0"/>
        <cfvo type="max" val="0"/>
        <color theme="0"/>
        <color theme="0"/>
      </colorScale>
    </cfRule>
  </conditionalFormatting>
  <conditionalFormatting sqref="BB29">
    <cfRule type="cellIs" dxfId="77" priority="135" operator="notEqual">
      <formula>"нд"</formula>
    </cfRule>
  </conditionalFormatting>
  <conditionalFormatting sqref="BB29">
    <cfRule type="colorScale" priority="134">
      <colorScale>
        <cfvo type="min" val="0"/>
        <cfvo type="max" val="0"/>
        <color theme="0"/>
        <color theme="0"/>
      </colorScale>
    </cfRule>
  </conditionalFormatting>
  <conditionalFormatting sqref="BC29">
    <cfRule type="cellIs" dxfId="76" priority="133" operator="notEqual">
      <formula>"нд"</formula>
    </cfRule>
  </conditionalFormatting>
  <conditionalFormatting sqref="BC29">
    <cfRule type="cellIs" dxfId="75" priority="132" operator="notEqual">
      <formula>"нд"</formula>
    </cfRule>
  </conditionalFormatting>
  <conditionalFormatting sqref="BC29">
    <cfRule type="colorScale" priority="131">
      <colorScale>
        <cfvo type="min" val="0"/>
        <cfvo type="max" val="0"/>
        <color theme="0"/>
        <color theme="0"/>
      </colorScale>
    </cfRule>
  </conditionalFormatting>
  <conditionalFormatting sqref="BC29">
    <cfRule type="cellIs" dxfId="74" priority="130" operator="notEqual">
      <formula>"нд"</formula>
    </cfRule>
  </conditionalFormatting>
  <conditionalFormatting sqref="BC29">
    <cfRule type="colorScale" priority="129">
      <colorScale>
        <cfvo type="min" val="0"/>
        <cfvo type="max" val="0"/>
        <color theme="0"/>
        <color theme="0"/>
      </colorScale>
    </cfRule>
  </conditionalFormatting>
  <conditionalFormatting sqref="AY29">
    <cfRule type="cellIs" dxfId="73" priority="128" operator="notEqual">
      <formula>"нд"</formula>
    </cfRule>
  </conditionalFormatting>
  <conditionalFormatting sqref="AY29">
    <cfRule type="cellIs" dxfId="72" priority="127" operator="notEqual">
      <formula>"нд"</formula>
    </cfRule>
  </conditionalFormatting>
  <conditionalFormatting sqref="AY29">
    <cfRule type="colorScale" priority="126">
      <colorScale>
        <cfvo type="min" val="0"/>
        <cfvo type="max" val="0"/>
        <color theme="0"/>
        <color theme="0"/>
      </colorScale>
    </cfRule>
  </conditionalFormatting>
  <conditionalFormatting sqref="AY29">
    <cfRule type="cellIs" dxfId="71" priority="125" operator="notEqual">
      <formula>"нд"</formula>
    </cfRule>
  </conditionalFormatting>
  <conditionalFormatting sqref="AY29">
    <cfRule type="colorScale" priority="124">
      <colorScale>
        <cfvo type="min" val="0"/>
        <cfvo type="max" val="0"/>
        <color theme="0"/>
        <color theme="0"/>
      </colorScale>
    </cfRule>
  </conditionalFormatting>
  <conditionalFormatting sqref="F29">
    <cfRule type="cellIs" dxfId="70" priority="123" operator="notEqual">
      <formula>"нд"</formula>
    </cfRule>
  </conditionalFormatting>
  <conditionalFormatting sqref="F29">
    <cfRule type="cellIs" dxfId="69" priority="122" operator="notEqual">
      <formula>"нд"</formula>
    </cfRule>
  </conditionalFormatting>
  <conditionalFormatting sqref="F29">
    <cfRule type="colorScale" priority="121">
      <colorScale>
        <cfvo type="min" val="0"/>
        <cfvo type="max" val="0"/>
        <color theme="0"/>
        <color theme="0"/>
      </colorScale>
    </cfRule>
  </conditionalFormatting>
  <conditionalFormatting sqref="F29">
    <cfRule type="cellIs" dxfId="68" priority="120" operator="notEqual">
      <formula>"нд"</formula>
    </cfRule>
  </conditionalFormatting>
  <conditionalFormatting sqref="F29">
    <cfRule type="colorScale" priority="119">
      <colorScale>
        <cfvo type="min" val="0"/>
        <cfvo type="max" val="0"/>
        <color theme="0"/>
        <color theme="0"/>
      </colorScale>
    </cfRule>
  </conditionalFormatting>
  <conditionalFormatting sqref="G29">
    <cfRule type="cellIs" dxfId="67" priority="118" operator="notEqual">
      <formula>"нд"</formula>
    </cfRule>
  </conditionalFormatting>
  <conditionalFormatting sqref="G29">
    <cfRule type="cellIs" dxfId="66" priority="117" operator="notEqual">
      <formula>"нд"</formula>
    </cfRule>
  </conditionalFormatting>
  <conditionalFormatting sqref="G29">
    <cfRule type="colorScale" priority="116">
      <colorScale>
        <cfvo type="min" val="0"/>
        <cfvo type="max" val="0"/>
        <color theme="0"/>
        <color theme="0"/>
      </colorScale>
    </cfRule>
  </conditionalFormatting>
  <conditionalFormatting sqref="G29">
    <cfRule type="cellIs" dxfId="65" priority="115" operator="notEqual">
      <formula>"нд"</formula>
    </cfRule>
  </conditionalFormatting>
  <conditionalFormatting sqref="G29">
    <cfRule type="colorScale" priority="114">
      <colorScale>
        <cfvo type="min" val="0"/>
        <cfvo type="max" val="0"/>
        <color theme="0"/>
        <color theme="0"/>
      </colorScale>
    </cfRule>
  </conditionalFormatting>
  <conditionalFormatting sqref="H29">
    <cfRule type="cellIs" dxfId="64" priority="113" operator="notEqual">
      <formula>"нд"</formula>
    </cfRule>
  </conditionalFormatting>
  <conditionalFormatting sqref="H29">
    <cfRule type="cellIs" dxfId="63" priority="112" operator="notEqual">
      <formula>"нд"</formula>
    </cfRule>
  </conditionalFormatting>
  <conditionalFormatting sqref="H29">
    <cfRule type="colorScale" priority="111">
      <colorScale>
        <cfvo type="min" val="0"/>
        <cfvo type="max" val="0"/>
        <color theme="0"/>
        <color theme="0"/>
      </colorScale>
    </cfRule>
  </conditionalFormatting>
  <conditionalFormatting sqref="H29">
    <cfRule type="cellIs" dxfId="62" priority="110" operator="notEqual">
      <formula>"нд"</formula>
    </cfRule>
  </conditionalFormatting>
  <conditionalFormatting sqref="H29">
    <cfRule type="colorScale" priority="109">
      <colorScale>
        <cfvo type="min" val="0"/>
        <cfvo type="max" val="0"/>
        <color theme="0"/>
        <color theme="0"/>
      </colorScale>
    </cfRule>
  </conditionalFormatting>
  <conditionalFormatting sqref="I29">
    <cfRule type="cellIs" dxfId="61" priority="108" operator="notEqual">
      <formula>"нд"</formula>
    </cfRule>
  </conditionalFormatting>
  <conditionalFormatting sqref="I29">
    <cfRule type="cellIs" dxfId="60" priority="107" operator="notEqual">
      <formula>"нд"</formula>
    </cfRule>
  </conditionalFormatting>
  <conditionalFormatting sqref="I29">
    <cfRule type="colorScale" priority="106">
      <colorScale>
        <cfvo type="min" val="0"/>
        <cfvo type="max" val="0"/>
        <color theme="0"/>
        <color theme="0"/>
      </colorScale>
    </cfRule>
  </conditionalFormatting>
  <conditionalFormatting sqref="I29">
    <cfRule type="cellIs" dxfId="59" priority="105" operator="notEqual">
      <formula>"нд"</formula>
    </cfRule>
  </conditionalFormatting>
  <conditionalFormatting sqref="I29">
    <cfRule type="colorScale" priority="104">
      <colorScale>
        <cfvo type="min" val="0"/>
        <cfvo type="max" val="0"/>
        <color theme="0"/>
        <color theme="0"/>
      </colorScale>
    </cfRule>
  </conditionalFormatting>
  <conditionalFormatting sqref="E29">
    <cfRule type="cellIs" dxfId="58" priority="103" operator="notEqual">
      <formula>"нд"</formula>
    </cfRule>
  </conditionalFormatting>
  <conditionalFormatting sqref="E29">
    <cfRule type="cellIs" dxfId="57" priority="102" operator="notEqual">
      <formula>"нд"</formula>
    </cfRule>
  </conditionalFormatting>
  <conditionalFormatting sqref="E29">
    <cfRule type="colorScale" priority="101">
      <colorScale>
        <cfvo type="min" val="0"/>
        <cfvo type="max" val="0"/>
        <color theme="0"/>
        <color theme="0"/>
      </colorScale>
    </cfRule>
  </conditionalFormatting>
  <conditionalFormatting sqref="E29">
    <cfRule type="cellIs" dxfId="56" priority="100" operator="notEqual">
      <formula>"нд"</formula>
    </cfRule>
  </conditionalFormatting>
  <conditionalFormatting sqref="E29">
    <cfRule type="colorScale" priority="99">
      <colorScale>
        <cfvo type="min" val="0"/>
        <cfvo type="max" val="0"/>
        <color theme="0"/>
        <color theme="0"/>
      </colorScale>
    </cfRule>
  </conditionalFormatting>
  <conditionalFormatting sqref="AF29">
    <cfRule type="cellIs" dxfId="55" priority="98" operator="notEqual">
      <formula>"нд"</formula>
    </cfRule>
  </conditionalFormatting>
  <conditionalFormatting sqref="AF29">
    <cfRule type="cellIs" dxfId="54" priority="97" operator="notEqual">
      <formula>"нд"</formula>
    </cfRule>
  </conditionalFormatting>
  <conditionalFormatting sqref="AF29">
    <cfRule type="colorScale" priority="96">
      <colorScale>
        <cfvo type="min" val="0"/>
        <cfvo type="max" val="0"/>
        <color theme="0"/>
        <color theme="0"/>
      </colorScale>
    </cfRule>
  </conditionalFormatting>
  <conditionalFormatting sqref="AF29">
    <cfRule type="cellIs" dxfId="53" priority="95" operator="notEqual">
      <formula>"нд"</formula>
    </cfRule>
  </conditionalFormatting>
  <conditionalFormatting sqref="AF29">
    <cfRule type="colorScale" priority="94">
      <colorScale>
        <cfvo type="min" val="0"/>
        <cfvo type="max" val="0"/>
        <color theme="0"/>
        <color theme="0"/>
      </colorScale>
    </cfRule>
  </conditionalFormatting>
  <conditionalFormatting sqref="AG29">
    <cfRule type="cellIs" dxfId="52" priority="93" operator="notEqual">
      <formula>"нд"</formula>
    </cfRule>
  </conditionalFormatting>
  <conditionalFormatting sqref="AG29">
    <cfRule type="cellIs" dxfId="51" priority="92" operator="notEqual">
      <formula>"нд"</formula>
    </cfRule>
  </conditionalFormatting>
  <conditionalFormatting sqref="AG29">
    <cfRule type="colorScale" priority="91">
      <colorScale>
        <cfvo type="min" val="0"/>
        <cfvo type="max" val="0"/>
        <color theme="0"/>
        <color theme="0"/>
      </colorScale>
    </cfRule>
  </conditionalFormatting>
  <conditionalFormatting sqref="AG29">
    <cfRule type="cellIs" dxfId="50" priority="90" operator="notEqual">
      <formula>"нд"</formula>
    </cfRule>
  </conditionalFormatting>
  <conditionalFormatting sqref="AG29">
    <cfRule type="colorScale" priority="89">
      <colorScale>
        <cfvo type="min" val="0"/>
        <cfvo type="max" val="0"/>
        <color theme="0"/>
        <color theme="0"/>
      </colorScale>
    </cfRule>
  </conditionalFormatting>
  <conditionalFormatting sqref="AH29">
    <cfRule type="cellIs" dxfId="49" priority="88" operator="notEqual">
      <formula>"нд"</formula>
    </cfRule>
  </conditionalFormatting>
  <conditionalFormatting sqref="AH29">
    <cfRule type="cellIs" dxfId="48" priority="87" operator="notEqual">
      <formula>"нд"</formula>
    </cfRule>
  </conditionalFormatting>
  <conditionalFormatting sqref="AH29">
    <cfRule type="colorScale" priority="86">
      <colorScale>
        <cfvo type="min" val="0"/>
        <cfvo type="max" val="0"/>
        <color theme="0"/>
        <color theme="0"/>
      </colorScale>
    </cfRule>
  </conditionalFormatting>
  <conditionalFormatting sqref="AH29">
    <cfRule type="cellIs" dxfId="47" priority="85" operator="notEqual">
      <formula>"нд"</formula>
    </cfRule>
  </conditionalFormatting>
  <conditionalFormatting sqref="AH29">
    <cfRule type="colorScale" priority="84">
      <colorScale>
        <cfvo type="min" val="0"/>
        <cfvo type="max" val="0"/>
        <color theme="0"/>
        <color theme="0"/>
      </colorScale>
    </cfRule>
  </conditionalFormatting>
  <conditionalFormatting sqref="AI29">
    <cfRule type="cellIs" dxfId="46" priority="83" operator="notEqual">
      <formula>"нд"</formula>
    </cfRule>
  </conditionalFormatting>
  <conditionalFormatting sqref="AI29">
    <cfRule type="cellIs" dxfId="45" priority="82" operator="notEqual">
      <formula>"нд"</formula>
    </cfRule>
  </conditionalFormatting>
  <conditionalFormatting sqref="AI29">
    <cfRule type="colorScale" priority="81">
      <colorScale>
        <cfvo type="min" val="0"/>
        <cfvo type="max" val="0"/>
        <color theme="0"/>
        <color theme="0"/>
      </colorScale>
    </cfRule>
  </conditionalFormatting>
  <conditionalFormatting sqref="AI29">
    <cfRule type="cellIs" dxfId="44" priority="80" operator="notEqual">
      <formula>"нд"</formula>
    </cfRule>
  </conditionalFormatting>
  <conditionalFormatting sqref="AI29">
    <cfRule type="colorScale" priority="79">
      <colorScale>
        <cfvo type="min" val="0"/>
        <cfvo type="max" val="0"/>
        <color theme="0"/>
        <color theme="0"/>
      </colorScale>
    </cfRule>
  </conditionalFormatting>
  <conditionalFormatting sqref="AE29">
    <cfRule type="cellIs" dxfId="43" priority="78" operator="notEqual">
      <formula>"нд"</formula>
    </cfRule>
  </conditionalFormatting>
  <conditionalFormatting sqref="AE29">
    <cfRule type="cellIs" dxfId="42" priority="77" operator="notEqual">
      <formula>"нд"</formula>
    </cfRule>
  </conditionalFormatting>
  <conditionalFormatting sqref="AE29">
    <cfRule type="colorScale" priority="76">
      <colorScale>
        <cfvo type="min" val="0"/>
        <cfvo type="max" val="0"/>
        <color theme="0"/>
        <color theme="0"/>
      </colorScale>
    </cfRule>
  </conditionalFormatting>
  <conditionalFormatting sqref="AE29">
    <cfRule type="cellIs" dxfId="41" priority="75" operator="notEqual">
      <formula>"нд"</formula>
    </cfRule>
  </conditionalFormatting>
  <conditionalFormatting sqref="AE29">
    <cfRule type="colorScale" priority="74">
      <colorScale>
        <cfvo type="min" val="0"/>
        <cfvo type="max" val="0"/>
        <color theme="0"/>
        <color theme="0"/>
      </colorScale>
    </cfRule>
  </conditionalFormatting>
  <conditionalFormatting sqref="D176 D178 D188 D152 D154 D156 D158 D160 D165 D167 D149 D170 D163 D201 D70 D44 D53 D55 D60 D62 D64 D67 D47 D49 D57 D74 D172:D173 D29">
    <cfRule type="cellIs" dxfId="40" priority="73" operator="notEqual">
      <formula>"нд"</formula>
    </cfRule>
  </conditionalFormatting>
  <conditionalFormatting sqref="D29">
    <cfRule type="colorScale" priority="72">
      <colorScale>
        <cfvo type="min" val="0"/>
        <cfvo type="max" val="0"/>
        <color theme="0"/>
        <color theme="0"/>
      </colorScale>
    </cfRule>
  </conditionalFormatting>
  <conditionalFormatting sqref="D163">
    <cfRule type="colorScale" priority="71">
      <colorScale>
        <cfvo type="min" val="0"/>
        <cfvo type="max" val="0"/>
        <color theme="0"/>
        <color theme="0"/>
      </colorScale>
    </cfRule>
  </conditionalFormatting>
  <conditionalFormatting sqref="D173">
    <cfRule type="colorScale" priority="70">
      <colorScale>
        <cfvo type="min" val="0"/>
        <cfvo type="max" val="0"/>
        <color theme="0"/>
        <color theme="0"/>
      </colorScale>
    </cfRule>
  </conditionalFormatting>
  <conditionalFormatting sqref="D201">
    <cfRule type="colorScale" priority="69">
      <colorScale>
        <cfvo type="min" val="0"/>
        <cfvo type="max" val="0"/>
        <color theme="0"/>
        <color theme="0"/>
      </colorScale>
    </cfRule>
  </conditionalFormatting>
  <conditionalFormatting sqref="AD70 AD176 AD178 AD188 AD152 AD154 AD156 AD158 AD160 AD165 AD167 AD149 AD170 AD44 AD53 AD55 AD60 AD62 AD64 AD67 AD47 AD49 AD57 AD74 AD29 AD163 AD173">
    <cfRule type="cellIs" dxfId="39" priority="68" operator="notEqual">
      <formula>"нд"</formula>
    </cfRule>
  </conditionalFormatting>
  <conditionalFormatting sqref="AD163">
    <cfRule type="colorScale" priority="67">
      <colorScale>
        <cfvo type="min" val="0"/>
        <cfvo type="max" val="0"/>
        <color theme="0"/>
        <color theme="0"/>
      </colorScale>
    </cfRule>
  </conditionalFormatting>
  <conditionalFormatting sqref="AD173">
    <cfRule type="colorScale" priority="66">
      <colorScale>
        <cfvo type="min" val="0"/>
        <cfvo type="max" val="0"/>
        <color theme="0"/>
        <color theme="0"/>
      </colorScale>
    </cfRule>
  </conditionalFormatting>
  <conditionalFormatting sqref="Z29">
    <cfRule type="cellIs" dxfId="38" priority="65" operator="notEqual">
      <formula>"нд"</formula>
    </cfRule>
  </conditionalFormatting>
  <conditionalFormatting sqref="Z29">
    <cfRule type="cellIs" dxfId="37" priority="64" operator="notEqual">
      <formula>"нд"</formula>
    </cfRule>
  </conditionalFormatting>
  <conditionalFormatting sqref="Z29">
    <cfRule type="colorScale" priority="63">
      <colorScale>
        <cfvo type="min" val="0"/>
        <cfvo type="max" val="0"/>
        <color theme="0"/>
        <color theme="0"/>
      </colorScale>
    </cfRule>
  </conditionalFormatting>
  <conditionalFormatting sqref="Z29">
    <cfRule type="cellIs" dxfId="36" priority="62" operator="notEqual">
      <formula>"нд"</formula>
    </cfRule>
  </conditionalFormatting>
  <conditionalFormatting sqref="Z29">
    <cfRule type="colorScale" priority="61">
      <colorScale>
        <cfvo type="min" val="0"/>
        <cfvo type="max" val="0"/>
        <color theme="0"/>
        <color theme="0"/>
      </colorScale>
    </cfRule>
  </conditionalFormatting>
  <conditionalFormatting sqref="AA29">
    <cfRule type="cellIs" dxfId="35" priority="60" operator="notEqual">
      <formula>"нд"</formula>
    </cfRule>
  </conditionalFormatting>
  <conditionalFormatting sqref="AA29">
    <cfRule type="cellIs" dxfId="34" priority="59" operator="notEqual">
      <formula>"нд"</formula>
    </cfRule>
  </conditionalFormatting>
  <conditionalFormatting sqref="AA29">
    <cfRule type="colorScale" priority="58">
      <colorScale>
        <cfvo type="min" val="0"/>
        <cfvo type="max" val="0"/>
        <color theme="0"/>
        <color theme="0"/>
      </colorScale>
    </cfRule>
  </conditionalFormatting>
  <conditionalFormatting sqref="AA29">
    <cfRule type="cellIs" dxfId="33" priority="57" operator="notEqual">
      <formula>"нд"</formula>
    </cfRule>
  </conditionalFormatting>
  <conditionalFormatting sqref="AA29">
    <cfRule type="colorScale" priority="56">
      <colorScale>
        <cfvo type="min" val="0"/>
        <cfvo type="max" val="0"/>
        <color theme="0"/>
        <color theme="0"/>
      </colorScale>
    </cfRule>
  </conditionalFormatting>
  <conditionalFormatting sqref="AB29">
    <cfRule type="cellIs" dxfId="32" priority="55" operator="notEqual">
      <formula>"нд"</formula>
    </cfRule>
  </conditionalFormatting>
  <conditionalFormatting sqref="AB29">
    <cfRule type="cellIs" dxfId="31" priority="54" operator="notEqual">
      <formula>"нд"</formula>
    </cfRule>
  </conditionalFormatting>
  <conditionalFormatting sqref="AB29">
    <cfRule type="colorScale" priority="53">
      <colorScale>
        <cfvo type="min" val="0"/>
        <cfvo type="max" val="0"/>
        <color theme="0"/>
        <color theme="0"/>
      </colorScale>
    </cfRule>
  </conditionalFormatting>
  <conditionalFormatting sqref="AB29">
    <cfRule type="cellIs" dxfId="30" priority="52" operator="notEqual">
      <formula>"нд"</formula>
    </cfRule>
  </conditionalFormatting>
  <conditionalFormatting sqref="AB29">
    <cfRule type="colorScale" priority="51">
      <colorScale>
        <cfvo type="min" val="0"/>
        <cfvo type="max" val="0"/>
        <color theme="0"/>
        <color theme="0"/>
      </colorScale>
    </cfRule>
  </conditionalFormatting>
  <conditionalFormatting sqref="AC29">
    <cfRule type="cellIs" dxfId="29" priority="50" operator="notEqual">
      <formula>"нд"</formula>
    </cfRule>
  </conditionalFormatting>
  <conditionalFormatting sqref="AC29">
    <cfRule type="cellIs" dxfId="28" priority="49" operator="notEqual">
      <formula>"нд"</formula>
    </cfRule>
  </conditionalFormatting>
  <conditionalFormatting sqref="AC29">
    <cfRule type="colorScale" priority="48">
      <colorScale>
        <cfvo type="min" val="0"/>
        <cfvo type="max" val="0"/>
        <color theme="0"/>
        <color theme="0"/>
      </colorScale>
    </cfRule>
  </conditionalFormatting>
  <conditionalFormatting sqref="AC29">
    <cfRule type="cellIs" dxfId="27" priority="47" operator="notEqual">
      <formula>"нд"</formula>
    </cfRule>
  </conditionalFormatting>
  <conditionalFormatting sqref="AC29">
    <cfRule type="colorScale" priority="46">
      <colorScale>
        <cfvo type="min" val="0"/>
        <cfvo type="max" val="0"/>
        <color theme="0"/>
        <color theme="0"/>
      </colorScale>
    </cfRule>
  </conditionalFormatting>
  <conditionalFormatting sqref="AZ29">
    <cfRule type="cellIs" dxfId="26" priority="45" operator="notEqual">
      <formula>"нд"</formula>
    </cfRule>
  </conditionalFormatting>
  <conditionalFormatting sqref="AZ29">
    <cfRule type="cellIs" dxfId="25" priority="44" operator="notEqual">
      <formula>"нд"</formula>
    </cfRule>
  </conditionalFormatting>
  <conditionalFormatting sqref="AZ29">
    <cfRule type="colorScale" priority="43">
      <colorScale>
        <cfvo type="min" val="0"/>
        <cfvo type="max" val="0"/>
        <color theme="0"/>
        <color theme="0"/>
      </colorScale>
    </cfRule>
  </conditionalFormatting>
  <conditionalFormatting sqref="AZ29">
    <cfRule type="cellIs" dxfId="24" priority="42" operator="notEqual">
      <formula>"нд"</formula>
    </cfRule>
  </conditionalFormatting>
  <conditionalFormatting sqref="AZ29">
    <cfRule type="colorScale" priority="41">
      <colorScale>
        <cfvo type="min" val="0"/>
        <cfvo type="max" val="0"/>
        <color theme="0"/>
        <color theme="0"/>
      </colorScale>
    </cfRule>
  </conditionalFormatting>
  <conditionalFormatting sqref="BA29">
    <cfRule type="cellIs" dxfId="23" priority="40" operator="notEqual">
      <formula>"нд"</formula>
    </cfRule>
  </conditionalFormatting>
  <conditionalFormatting sqref="BA29">
    <cfRule type="cellIs" dxfId="22" priority="39" operator="notEqual">
      <formula>"нд"</formula>
    </cfRule>
  </conditionalFormatting>
  <conditionalFormatting sqref="BA29">
    <cfRule type="colorScale" priority="38">
      <colorScale>
        <cfvo type="min" val="0"/>
        <cfvo type="max" val="0"/>
        <color theme="0"/>
        <color theme="0"/>
      </colorScale>
    </cfRule>
  </conditionalFormatting>
  <conditionalFormatting sqref="BA29">
    <cfRule type="cellIs" dxfId="21" priority="37" operator="notEqual">
      <formula>"нд"</formula>
    </cfRule>
  </conditionalFormatting>
  <conditionalFormatting sqref="BA29">
    <cfRule type="colorScale" priority="36">
      <colorScale>
        <cfvo type="min" val="0"/>
        <cfvo type="max" val="0"/>
        <color theme="0"/>
        <color theme="0"/>
      </colorScale>
    </cfRule>
  </conditionalFormatting>
  <conditionalFormatting sqref="BB29">
    <cfRule type="cellIs" dxfId="20" priority="35" operator="notEqual">
      <formula>"нд"</formula>
    </cfRule>
  </conditionalFormatting>
  <conditionalFormatting sqref="BB29">
    <cfRule type="cellIs" dxfId="19" priority="34" operator="notEqual">
      <formula>"нд"</formula>
    </cfRule>
  </conditionalFormatting>
  <conditionalFormatting sqref="BB29">
    <cfRule type="colorScale" priority="33">
      <colorScale>
        <cfvo type="min" val="0"/>
        <cfvo type="max" val="0"/>
        <color theme="0"/>
        <color theme="0"/>
      </colorScale>
    </cfRule>
  </conditionalFormatting>
  <conditionalFormatting sqref="BB29">
    <cfRule type="cellIs" dxfId="18" priority="32" operator="notEqual">
      <formula>"нд"</formula>
    </cfRule>
  </conditionalFormatting>
  <conditionalFormatting sqref="BB29">
    <cfRule type="colorScale" priority="31">
      <colorScale>
        <cfvo type="min" val="0"/>
        <cfvo type="max" val="0"/>
        <color theme="0"/>
        <color theme="0"/>
      </colorScale>
    </cfRule>
  </conditionalFormatting>
  <conditionalFormatting sqref="BC29">
    <cfRule type="cellIs" dxfId="17" priority="30" operator="notEqual">
      <formula>"нд"</formula>
    </cfRule>
  </conditionalFormatting>
  <conditionalFormatting sqref="BC29">
    <cfRule type="cellIs" dxfId="16" priority="29" operator="notEqual">
      <formula>"нд"</formula>
    </cfRule>
  </conditionalFormatting>
  <conditionalFormatting sqref="BC29">
    <cfRule type="colorScale" priority="28">
      <colorScale>
        <cfvo type="min" val="0"/>
        <cfvo type="max" val="0"/>
        <color theme="0"/>
        <color theme="0"/>
      </colorScale>
    </cfRule>
  </conditionalFormatting>
  <conditionalFormatting sqref="BC29">
    <cfRule type="cellIs" dxfId="15" priority="27" operator="notEqual">
      <formula>"нд"</formula>
    </cfRule>
  </conditionalFormatting>
  <conditionalFormatting sqref="BC29">
    <cfRule type="colorScale" priority="26">
      <colorScale>
        <cfvo type="min" val="0"/>
        <cfvo type="max" val="0"/>
        <color theme="0"/>
        <color theme="0"/>
      </colorScale>
    </cfRule>
  </conditionalFormatting>
  <conditionalFormatting sqref="AY29">
    <cfRule type="cellIs" dxfId="14" priority="25" operator="notEqual">
      <formula>"нд"</formula>
    </cfRule>
  </conditionalFormatting>
  <conditionalFormatting sqref="AY29">
    <cfRule type="cellIs" dxfId="13" priority="24" operator="notEqual">
      <formula>"нд"</formula>
    </cfRule>
  </conditionalFormatting>
  <conditionalFormatting sqref="AY29">
    <cfRule type="colorScale" priority="23">
      <colorScale>
        <cfvo type="min" val="0"/>
        <cfvo type="max" val="0"/>
        <color theme="0"/>
        <color theme="0"/>
      </colorScale>
    </cfRule>
  </conditionalFormatting>
  <conditionalFormatting sqref="AY29">
    <cfRule type="cellIs" dxfId="12" priority="22" operator="notEqual">
      <formula>"нд"</formula>
    </cfRule>
  </conditionalFormatting>
  <conditionalFormatting sqref="AY29">
    <cfRule type="colorScale" priority="21">
      <colorScale>
        <cfvo type="min" val="0"/>
        <cfvo type="max" val="0"/>
        <color theme="0"/>
        <color theme="0"/>
      </colorScale>
    </cfRule>
  </conditionalFormatting>
  <conditionalFormatting sqref="AZ29">
    <cfRule type="cellIs" dxfId="11" priority="20" operator="notEqual">
      <formula>"нд"</formula>
    </cfRule>
  </conditionalFormatting>
  <conditionalFormatting sqref="AZ29">
    <cfRule type="cellIs" dxfId="10" priority="19" operator="notEqual">
      <formula>"нд"</formula>
    </cfRule>
  </conditionalFormatting>
  <conditionalFormatting sqref="AZ29">
    <cfRule type="colorScale" priority="18">
      <colorScale>
        <cfvo type="min" val="0"/>
        <cfvo type="max" val="0"/>
        <color theme="0"/>
        <color theme="0"/>
      </colorScale>
    </cfRule>
  </conditionalFormatting>
  <conditionalFormatting sqref="AZ29">
    <cfRule type="cellIs" dxfId="9" priority="17" operator="notEqual">
      <formula>"нд"</formula>
    </cfRule>
  </conditionalFormatting>
  <conditionalFormatting sqref="AZ29">
    <cfRule type="colorScale" priority="16">
      <colorScale>
        <cfvo type="min" val="0"/>
        <cfvo type="max" val="0"/>
        <color theme="0"/>
        <color theme="0"/>
      </colorScale>
    </cfRule>
  </conditionalFormatting>
  <conditionalFormatting sqref="BA29">
    <cfRule type="cellIs" dxfId="8" priority="15" operator="notEqual">
      <formula>"нд"</formula>
    </cfRule>
  </conditionalFormatting>
  <conditionalFormatting sqref="BA29">
    <cfRule type="cellIs" dxfId="7" priority="14" operator="notEqual">
      <formula>"нд"</formula>
    </cfRule>
  </conditionalFormatting>
  <conditionalFormatting sqref="BA29">
    <cfRule type="colorScale" priority="13">
      <colorScale>
        <cfvo type="min" val="0"/>
        <cfvo type="max" val="0"/>
        <color theme="0"/>
        <color theme="0"/>
      </colorScale>
    </cfRule>
  </conditionalFormatting>
  <conditionalFormatting sqref="BA29">
    <cfRule type="cellIs" dxfId="6" priority="12" operator="notEqual">
      <formula>"нд"</formula>
    </cfRule>
  </conditionalFormatting>
  <conditionalFormatting sqref="BA29">
    <cfRule type="colorScale" priority="11">
      <colorScale>
        <cfvo type="min" val="0"/>
        <cfvo type="max" val="0"/>
        <color theme="0"/>
        <color theme="0"/>
      </colorScale>
    </cfRule>
  </conditionalFormatting>
  <conditionalFormatting sqref="BB29">
    <cfRule type="cellIs" dxfId="5" priority="10" operator="notEqual">
      <formula>"нд"</formula>
    </cfRule>
  </conditionalFormatting>
  <conditionalFormatting sqref="BB29">
    <cfRule type="cellIs" dxfId="4" priority="9" operator="notEqual">
      <formula>"нд"</formula>
    </cfRule>
  </conditionalFormatting>
  <conditionalFormatting sqref="BB29">
    <cfRule type="colorScale" priority="8">
      <colorScale>
        <cfvo type="min" val="0"/>
        <cfvo type="max" val="0"/>
        <color theme="0"/>
        <color theme="0"/>
      </colorScale>
    </cfRule>
  </conditionalFormatting>
  <conditionalFormatting sqref="BB29">
    <cfRule type="cellIs" dxfId="3" priority="7" operator="notEqual">
      <formula>"нд"</formula>
    </cfRule>
  </conditionalFormatting>
  <conditionalFormatting sqref="BB29">
    <cfRule type="colorScale" priority="6">
      <colorScale>
        <cfvo type="min" val="0"/>
        <cfvo type="max" val="0"/>
        <color theme="0"/>
        <color theme="0"/>
      </colorScale>
    </cfRule>
  </conditionalFormatting>
  <conditionalFormatting sqref="BC29">
    <cfRule type="cellIs" dxfId="2" priority="5" operator="notEqual">
      <formula>"нд"</formula>
    </cfRule>
  </conditionalFormatting>
  <conditionalFormatting sqref="BC29">
    <cfRule type="cellIs" dxfId="1" priority="4" operator="notEqual">
      <formula>"нд"</formula>
    </cfRule>
  </conditionalFormatting>
  <conditionalFormatting sqref="BC29">
    <cfRule type="colorScale" priority="3">
      <colorScale>
        <cfvo type="min" val="0"/>
        <cfvo type="max" val="0"/>
        <color theme="0"/>
        <color theme="0"/>
      </colorScale>
    </cfRule>
  </conditionalFormatting>
  <conditionalFormatting sqref="BC29">
    <cfRule type="cellIs" dxfId="0" priority="2" operator="notEqual">
      <formula>"нд"</formula>
    </cfRule>
  </conditionalFormatting>
  <conditionalFormatting sqref="BC29">
    <cfRule type="colorScale" priority="1">
      <colorScale>
        <cfvo type="min" val="0"/>
        <cfvo type="max" val="0"/>
        <color theme="0"/>
        <color theme="0"/>
      </colorScale>
    </cfRule>
  </conditionalFormatting>
  <pageMargins left="0.78740157480314965" right="0.39370078740157483" top="0.78740157480314965" bottom="0.78740157480314965" header="0.31496062992125984" footer="0.31496062992125984"/>
  <pageSetup paperSize="9" scale="27" fitToHeight="0" orientation="landscape" r:id="rId1"/>
  <colBreaks count="1" manualBreakCount="1">
    <brk id="29" max="2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2018-08-22T07:05:34Z</dcterms:created>
  <dcterms:modified xsi:type="dcterms:W3CDTF">2022-02-14T12:41:52Z</dcterms:modified>
</cp:coreProperties>
</file>