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'17квЭт'!$A$1:$BC$213</definedName>
  </definedNames>
  <calcPr calcId="125725"/>
</workbook>
</file>

<file path=xl/calcChain.xml><?xml version="1.0" encoding="utf-8"?>
<calcChain xmlns="http://schemas.openxmlformats.org/spreadsheetml/2006/main">
  <c r="AD210" i="1"/>
  <c r="AD204"/>
  <c r="AD198"/>
  <c r="AD187"/>
  <c r="AD186"/>
  <c r="AD183"/>
  <c r="AD181"/>
  <c r="AD150"/>
  <c r="AD148"/>
  <c r="AD173"/>
  <c r="AD171"/>
  <c r="AD168"/>
  <c r="AD166"/>
  <c r="AD163"/>
  <c r="AD161"/>
  <c r="AD158"/>
  <c r="AD156"/>
  <c r="AD154"/>
  <c r="AD152"/>
  <c r="AD145"/>
  <c r="AD88"/>
  <c r="AD73"/>
  <c r="AD69"/>
  <c r="AD68"/>
  <c r="AD66"/>
  <c r="AD65" s="1"/>
  <c r="AD63"/>
  <c r="AD61"/>
  <c r="AD59"/>
  <c r="AD58" s="1"/>
  <c r="AD56"/>
  <c r="AD54"/>
  <c r="AD52"/>
  <c r="AD51" s="1"/>
  <c r="AD50" s="1"/>
  <c r="AD76"/>
  <c r="AD48"/>
  <c r="AD46"/>
  <c r="AD45" s="1"/>
  <c r="AD43"/>
  <c r="AD33"/>
  <c r="AD27"/>
  <c r="AD26"/>
  <c r="AD129"/>
  <c r="AD128" s="1"/>
  <c r="AD39"/>
  <c r="AD38" s="1"/>
  <c r="AD35"/>
  <c r="AD147" l="1"/>
  <c r="AD185"/>
  <c r="AD28" s="1"/>
  <c r="AD203"/>
  <c r="AD170"/>
  <c r="AD25" s="1"/>
  <c r="AD165"/>
  <c r="AD127"/>
  <c r="AD75"/>
  <c r="AD72" s="1"/>
  <c r="AD32"/>
  <c r="AD31" s="1"/>
  <c r="AD30" s="1"/>
  <c r="AD23" s="1"/>
  <c r="AD21"/>
  <c r="AD71" l="1"/>
  <c r="AD24" s="1"/>
  <c r="AD20" s="1"/>
  <c r="AD29" s="1"/>
  <c r="D210" l="1"/>
  <c r="D204"/>
  <c r="D198"/>
  <c r="D187"/>
  <c r="D186" s="1"/>
  <c r="D183"/>
  <c r="D181"/>
  <c r="D176"/>
  <c r="D173"/>
  <c r="D170" s="1"/>
  <c r="D25" s="1"/>
  <c r="D171"/>
  <c r="D168"/>
  <c r="D166"/>
  <c r="D163"/>
  <c r="D161"/>
  <c r="D159"/>
  <c r="D158" s="1"/>
  <c r="D156"/>
  <c r="D154"/>
  <c r="D152"/>
  <c r="D150"/>
  <c r="D148"/>
  <c r="D145"/>
  <c r="D129"/>
  <c r="D128" s="1"/>
  <c r="D127" s="1"/>
  <c r="D88"/>
  <c r="D76"/>
  <c r="D73"/>
  <c r="D69"/>
  <c r="D68" s="1"/>
  <c r="D66"/>
  <c r="D63"/>
  <c r="D61"/>
  <c r="D59"/>
  <c r="D58" s="1"/>
  <c r="D56"/>
  <c r="D54"/>
  <c r="D52"/>
  <c r="D48"/>
  <c r="D46"/>
  <c r="D43"/>
  <c r="D39"/>
  <c r="D38"/>
  <c r="D35"/>
  <c r="D33"/>
  <c r="D27"/>
  <c r="D75" l="1"/>
  <c r="D72" s="1"/>
  <c r="D71" s="1"/>
  <c r="D24" s="1"/>
  <c r="D147"/>
  <c r="D32"/>
  <c r="D31" s="1"/>
  <c r="D203"/>
  <c r="D185" s="1"/>
  <c r="D28" s="1"/>
  <c r="D21"/>
  <c r="D45"/>
  <c r="D65"/>
  <c r="D165"/>
  <c r="D51"/>
  <c r="D50" s="1"/>
  <c r="D175"/>
  <c r="D26" s="1"/>
  <c r="D30"/>
  <c r="D22"/>
  <c r="D20" l="1"/>
  <c r="D29" s="1"/>
  <c r="D23"/>
  <c r="BC210" l="1"/>
  <c r="BC204"/>
  <c r="BC198"/>
  <c r="BC187"/>
  <c r="BC186" s="1"/>
  <c r="BC183"/>
  <c r="BC27" s="1"/>
  <c r="BC181"/>
  <c r="BC176"/>
  <c r="BC175" s="1"/>
  <c r="BC26" s="1"/>
  <c r="BC173"/>
  <c r="BC171"/>
  <c r="BC170" s="1"/>
  <c r="BC25" s="1"/>
  <c r="BC168"/>
  <c r="BC166"/>
  <c r="BC165"/>
  <c r="BC163"/>
  <c r="BC161"/>
  <c r="BC158"/>
  <c r="BC156"/>
  <c r="BC154"/>
  <c r="BC152"/>
  <c r="BC150"/>
  <c r="BC148"/>
  <c r="BC147"/>
  <c r="BC145"/>
  <c r="BC129"/>
  <c r="BC128" s="1"/>
  <c r="BC127" s="1"/>
  <c r="BC88"/>
  <c r="BC76"/>
  <c r="BC75" s="1"/>
  <c r="BC72" s="1"/>
  <c r="BC71" s="1"/>
  <c r="BC24" s="1"/>
  <c r="BC73"/>
  <c r="BC69"/>
  <c r="BC68"/>
  <c r="BC66"/>
  <c r="BC65" s="1"/>
  <c r="BC63"/>
  <c r="BC61"/>
  <c r="BC59"/>
  <c r="BC58"/>
  <c r="BC56"/>
  <c r="BC54"/>
  <c r="BC52"/>
  <c r="BC51"/>
  <c r="BC50" s="1"/>
  <c r="BC48"/>
  <c r="BC46"/>
  <c r="BC45"/>
  <c r="BC43"/>
  <c r="BC39"/>
  <c r="BC38"/>
  <c r="BC35"/>
  <c r="BC22" s="1"/>
  <c r="BC33"/>
  <c r="BC21" s="1"/>
  <c r="BB210"/>
  <c r="BB204"/>
  <c r="BB198"/>
  <c r="BB187"/>
  <c r="BB186"/>
  <c r="BB183"/>
  <c r="BB181"/>
  <c r="BB176"/>
  <c r="BB175" s="1"/>
  <c r="BB26" s="1"/>
  <c r="BB173"/>
  <c r="BB170" s="1"/>
  <c r="BB25" s="1"/>
  <c r="BB171"/>
  <c r="BB168"/>
  <c r="BB166"/>
  <c r="BB165" s="1"/>
  <c r="BB163"/>
  <c r="BB161"/>
  <c r="BB158"/>
  <c r="BB156"/>
  <c r="BB154"/>
  <c r="BB152"/>
  <c r="BB150"/>
  <c r="BB148"/>
  <c r="BB147" s="1"/>
  <c r="BB145"/>
  <c r="BB129"/>
  <c r="BB128" s="1"/>
  <c r="BB127" s="1"/>
  <c r="BB88"/>
  <c r="BB76"/>
  <c r="BB73"/>
  <c r="BB69"/>
  <c r="BB68"/>
  <c r="BB65" s="1"/>
  <c r="BB66"/>
  <c r="BB63"/>
  <c r="BB61"/>
  <c r="BB58" s="1"/>
  <c r="BB59"/>
  <c r="BB56"/>
  <c r="BB54"/>
  <c r="BB51" s="1"/>
  <c r="BB52"/>
  <c r="BB48"/>
  <c r="BB46"/>
  <c r="BB45" s="1"/>
  <c r="BB43"/>
  <c r="BB39"/>
  <c r="BB38" s="1"/>
  <c r="BB35"/>
  <c r="BB32" s="1"/>
  <c r="BB31" s="1"/>
  <c r="BB33"/>
  <c r="BB27"/>
  <c r="BB22"/>
  <c r="BA210"/>
  <c r="BA204"/>
  <c r="BA203" s="1"/>
  <c r="BA198"/>
  <c r="BA187"/>
  <c r="BA183"/>
  <c r="BA181"/>
  <c r="BA176"/>
  <c r="BA175" s="1"/>
  <c r="BA26" s="1"/>
  <c r="BA173"/>
  <c r="BA171"/>
  <c r="BA170" s="1"/>
  <c r="BA25" s="1"/>
  <c r="BA168"/>
  <c r="BA166"/>
  <c r="BA165" s="1"/>
  <c r="BA163"/>
  <c r="BA161"/>
  <c r="BA158"/>
  <c r="BA156"/>
  <c r="BA154"/>
  <c r="BA152"/>
  <c r="BA150"/>
  <c r="BA148"/>
  <c r="BA145"/>
  <c r="BA129"/>
  <c r="BA128"/>
  <c r="BA127" s="1"/>
  <c r="BA88"/>
  <c r="BA76"/>
  <c r="BA75" s="1"/>
  <c r="BA73"/>
  <c r="BA69"/>
  <c r="BA66"/>
  <c r="BA63"/>
  <c r="BA61"/>
  <c r="BA59"/>
  <c r="BA56"/>
  <c r="BA54"/>
  <c r="BA52"/>
  <c r="BA48"/>
  <c r="BA46"/>
  <c r="BA45"/>
  <c r="BA43"/>
  <c r="BA39"/>
  <c r="BA38"/>
  <c r="BA35"/>
  <c r="BA33"/>
  <c r="BA32" s="1"/>
  <c r="BA31" s="1"/>
  <c r="BA27"/>
  <c r="AX210"/>
  <c r="AX204"/>
  <c r="AX203" s="1"/>
  <c r="AX198"/>
  <c r="AX187"/>
  <c r="AX186" s="1"/>
  <c r="AX183"/>
  <c r="AX27" s="1"/>
  <c r="AX181"/>
  <c r="AX176"/>
  <c r="AX173"/>
  <c r="AX171"/>
  <c r="AX170" s="1"/>
  <c r="AX25" s="1"/>
  <c r="AX168"/>
  <c r="AX165" s="1"/>
  <c r="AX166"/>
  <c r="AX163"/>
  <c r="AX161"/>
  <c r="AX158"/>
  <c r="AX156"/>
  <c r="AX154"/>
  <c r="AX152"/>
  <c r="AX150"/>
  <c r="AX148"/>
  <c r="AX145"/>
  <c r="AX129"/>
  <c r="AX21" s="1"/>
  <c r="AX88"/>
  <c r="AX76"/>
  <c r="AX75"/>
  <c r="AX72" s="1"/>
  <c r="AX73"/>
  <c r="AX69"/>
  <c r="AX66"/>
  <c r="AX63"/>
  <c r="AX58" s="1"/>
  <c r="AX61"/>
  <c r="AX59"/>
  <c r="AX56"/>
  <c r="AX54"/>
  <c r="AX52"/>
  <c r="AX48"/>
  <c r="AX46"/>
  <c r="AX45"/>
  <c r="AX43"/>
  <c r="AX39"/>
  <c r="AX38"/>
  <c r="AX35"/>
  <c r="AX33"/>
  <c r="AW210"/>
  <c r="AW204"/>
  <c r="AW198"/>
  <c r="AW187"/>
  <c r="AW186" s="1"/>
  <c r="AW183"/>
  <c r="AW27" s="1"/>
  <c r="AW181"/>
  <c r="AW176"/>
  <c r="AW175"/>
  <c r="AW173"/>
  <c r="AW170" s="1"/>
  <c r="AW25" s="1"/>
  <c r="AW171"/>
  <c r="AW168"/>
  <c r="AW166"/>
  <c r="AW165" s="1"/>
  <c r="AW163"/>
  <c r="AW161"/>
  <c r="AW158"/>
  <c r="AW156"/>
  <c r="AW154"/>
  <c r="AW152"/>
  <c r="AW150"/>
  <c r="AW147" s="1"/>
  <c r="AW148"/>
  <c r="AW145"/>
  <c r="AW129"/>
  <c r="AW128" s="1"/>
  <c r="AW127" s="1"/>
  <c r="AW88"/>
  <c r="AW76"/>
  <c r="AW73"/>
  <c r="AW69"/>
  <c r="AW68" s="1"/>
  <c r="AW66"/>
  <c r="AW63"/>
  <c r="AW61"/>
  <c r="AW58" s="1"/>
  <c r="AW59"/>
  <c r="AW56"/>
  <c r="AW54"/>
  <c r="AW51" s="1"/>
  <c r="AW50" s="1"/>
  <c r="AW52"/>
  <c r="AW48"/>
  <c r="AW46"/>
  <c r="AW45" s="1"/>
  <c r="AW43"/>
  <c r="AW39"/>
  <c r="AW38"/>
  <c r="AW35"/>
  <c r="AW33"/>
  <c r="AW26"/>
  <c r="AV210"/>
  <c r="AV204"/>
  <c r="AV198"/>
  <c r="AV187"/>
  <c r="AV186"/>
  <c r="AV183"/>
  <c r="AV27" s="1"/>
  <c r="AV181"/>
  <c r="AV176"/>
  <c r="AV175" s="1"/>
  <c r="AV26" s="1"/>
  <c r="AV173"/>
  <c r="AV170" s="1"/>
  <c r="AV25" s="1"/>
  <c r="AV171"/>
  <c r="AV168"/>
  <c r="AV166"/>
  <c r="AV165" s="1"/>
  <c r="AV163"/>
  <c r="AV161"/>
  <c r="AV158"/>
  <c r="AV156"/>
  <c r="AV154"/>
  <c r="AV152"/>
  <c r="AV150"/>
  <c r="AV148"/>
  <c r="AV147" s="1"/>
  <c r="AV145"/>
  <c r="AV129"/>
  <c r="AV128" s="1"/>
  <c r="AV127" s="1"/>
  <c r="AV88"/>
  <c r="AV76"/>
  <c r="AV73"/>
  <c r="AV69"/>
  <c r="AV68"/>
  <c r="AV65" s="1"/>
  <c r="AV66"/>
  <c r="AV63"/>
  <c r="AV61"/>
  <c r="AV59"/>
  <c r="AV58" s="1"/>
  <c r="AV56"/>
  <c r="AV54"/>
  <c r="AV52"/>
  <c r="AV51" s="1"/>
  <c r="AV48"/>
  <c r="AV46"/>
  <c r="AV45"/>
  <c r="AV43"/>
  <c r="AV39"/>
  <c r="AV38" s="1"/>
  <c r="AV35"/>
  <c r="AV22" s="1"/>
  <c r="AV33"/>
  <c r="AU210"/>
  <c r="AU204"/>
  <c r="AU203" s="1"/>
  <c r="AU198"/>
  <c r="AU187"/>
  <c r="AU183"/>
  <c r="AU181"/>
  <c r="AU176"/>
  <c r="AU175" s="1"/>
  <c r="AU26" s="1"/>
  <c r="AU173"/>
  <c r="AU171"/>
  <c r="AU170" s="1"/>
  <c r="AU25" s="1"/>
  <c r="AU168"/>
  <c r="AU166"/>
  <c r="AU165" s="1"/>
  <c r="AU163"/>
  <c r="AU161"/>
  <c r="AU158"/>
  <c r="AU156"/>
  <c r="AU154"/>
  <c r="AU152"/>
  <c r="AU150"/>
  <c r="AU148"/>
  <c r="AU145"/>
  <c r="AU129"/>
  <c r="AU128"/>
  <c r="AU127" s="1"/>
  <c r="AU88"/>
  <c r="AU75" s="1"/>
  <c r="AU76"/>
  <c r="AU73"/>
  <c r="AU69"/>
  <c r="AU66"/>
  <c r="AU63"/>
  <c r="AU61"/>
  <c r="AU59"/>
  <c r="AU56"/>
  <c r="AU54"/>
  <c r="AU52"/>
  <c r="AU51" s="1"/>
  <c r="AU48"/>
  <c r="AU46"/>
  <c r="AU45" s="1"/>
  <c r="AU43"/>
  <c r="AU39"/>
  <c r="AU38" s="1"/>
  <c r="AU35"/>
  <c r="AU33"/>
  <c r="AU32" s="1"/>
  <c r="AU27"/>
  <c r="AS210"/>
  <c r="AS204"/>
  <c r="AS198"/>
  <c r="AS187"/>
  <c r="AS183"/>
  <c r="AS181"/>
  <c r="AS176"/>
  <c r="AS173"/>
  <c r="AS171"/>
  <c r="AS170" s="1"/>
  <c r="AS25" s="1"/>
  <c r="AS168"/>
  <c r="AS166"/>
  <c r="AS165" s="1"/>
  <c r="AS163"/>
  <c r="AS161"/>
  <c r="AS158"/>
  <c r="AS156"/>
  <c r="AS154"/>
  <c r="AS152"/>
  <c r="AS150"/>
  <c r="AS148"/>
  <c r="AS145"/>
  <c r="AS129"/>
  <c r="AS128"/>
  <c r="AS127" s="1"/>
  <c r="AS88"/>
  <c r="AS76"/>
  <c r="AS75" s="1"/>
  <c r="AS73"/>
  <c r="AS69"/>
  <c r="AS66"/>
  <c r="AS63"/>
  <c r="AS61"/>
  <c r="AS59"/>
  <c r="AS56"/>
  <c r="AS54"/>
  <c r="AS52"/>
  <c r="AS48"/>
  <c r="AS46"/>
  <c r="AS45"/>
  <c r="AS43"/>
  <c r="AS39"/>
  <c r="AS38"/>
  <c r="AS35"/>
  <c r="AS33"/>
  <c r="AS32" s="1"/>
  <c r="AS31" s="1"/>
  <c r="AS27"/>
  <c r="AR210"/>
  <c r="AR204"/>
  <c r="AR203" s="1"/>
  <c r="AR198"/>
  <c r="AR187"/>
  <c r="AR186"/>
  <c r="AR183"/>
  <c r="AR27" s="1"/>
  <c r="AR181"/>
  <c r="AR176"/>
  <c r="AR175" s="1"/>
  <c r="AR26" s="1"/>
  <c r="AR173"/>
  <c r="AR171"/>
  <c r="AR170" s="1"/>
  <c r="AR25" s="1"/>
  <c r="AR168"/>
  <c r="AR166"/>
  <c r="AR165" s="1"/>
  <c r="AR163"/>
  <c r="AR161"/>
  <c r="AR158"/>
  <c r="AR156"/>
  <c r="AR154"/>
  <c r="AR152"/>
  <c r="AR150"/>
  <c r="AR148"/>
  <c r="AR147"/>
  <c r="AR145"/>
  <c r="AR129"/>
  <c r="AR128" s="1"/>
  <c r="AR127" s="1"/>
  <c r="AR88"/>
  <c r="AR22" s="1"/>
  <c r="AR76"/>
  <c r="AR73"/>
  <c r="AR69"/>
  <c r="AR68"/>
  <c r="AR66"/>
  <c r="AR63"/>
  <c r="AR61"/>
  <c r="AR59"/>
  <c r="AR58"/>
  <c r="AR56"/>
  <c r="AR54"/>
  <c r="AR52"/>
  <c r="AR51"/>
  <c r="AR50" s="1"/>
  <c r="AR48"/>
  <c r="AR46"/>
  <c r="AR45"/>
  <c r="AR43"/>
  <c r="AR39"/>
  <c r="AR38" s="1"/>
  <c r="AR35"/>
  <c r="AR33"/>
  <c r="AP210"/>
  <c r="AP204"/>
  <c r="AP203"/>
  <c r="AP198"/>
  <c r="AP186" s="1"/>
  <c r="AP185" s="1"/>
  <c r="AP28" s="1"/>
  <c r="AP187"/>
  <c r="AP183"/>
  <c r="AP181"/>
  <c r="AP176"/>
  <c r="AP175" s="1"/>
  <c r="AP26" s="1"/>
  <c r="AP173"/>
  <c r="AP171"/>
  <c r="AP168"/>
  <c r="AP166"/>
  <c r="AP163"/>
  <c r="AP161"/>
  <c r="AP158"/>
  <c r="AP156"/>
  <c r="AP154"/>
  <c r="AP152"/>
  <c r="AP150"/>
  <c r="AP147" s="1"/>
  <c r="AP148"/>
  <c r="AP145"/>
  <c r="AP129"/>
  <c r="AP128" s="1"/>
  <c r="AP127" s="1"/>
  <c r="AP88"/>
  <c r="AP76"/>
  <c r="AP73"/>
  <c r="AP69"/>
  <c r="AP68"/>
  <c r="AP66"/>
  <c r="AP63"/>
  <c r="AP61"/>
  <c r="AP59"/>
  <c r="AP58" s="1"/>
  <c r="AP56"/>
  <c r="AP54"/>
  <c r="AP52"/>
  <c r="AP51" s="1"/>
  <c r="AP48"/>
  <c r="AP46"/>
  <c r="AP43"/>
  <c r="AP39"/>
  <c r="AP38"/>
  <c r="AP35"/>
  <c r="AP33"/>
  <c r="AP32" s="1"/>
  <c r="AP27"/>
  <c r="AK210"/>
  <c r="AK204"/>
  <c r="AK203" s="1"/>
  <c r="AK198"/>
  <c r="AK187"/>
  <c r="AK186"/>
  <c r="AK183"/>
  <c r="AK27" s="1"/>
  <c r="AK181"/>
  <c r="AK176"/>
  <c r="AK175" s="1"/>
  <c r="AK26" s="1"/>
  <c r="AK173"/>
  <c r="AK171"/>
  <c r="AK170" s="1"/>
  <c r="AK25" s="1"/>
  <c r="AK168"/>
  <c r="AK166"/>
  <c r="AK165" s="1"/>
  <c r="AK163"/>
  <c r="AK161"/>
  <c r="AK158"/>
  <c r="AK156"/>
  <c r="AK154"/>
  <c r="AK152"/>
  <c r="AK150"/>
  <c r="AK148"/>
  <c r="AK147"/>
  <c r="AK145"/>
  <c r="AK129"/>
  <c r="AK128" s="1"/>
  <c r="AK127" s="1"/>
  <c r="AK88"/>
  <c r="AK76"/>
  <c r="AK75" s="1"/>
  <c r="AK73"/>
  <c r="AK69"/>
  <c r="AK68"/>
  <c r="AK66"/>
  <c r="AK65" s="1"/>
  <c r="AK63"/>
  <c r="AK61"/>
  <c r="AK59"/>
  <c r="AK58" s="1"/>
  <c r="AK56"/>
  <c r="AK54"/>
  <c r="AK52"/>
  <c r="AK51" s="1"/>
  <c r="AK48"/>
  <c r="AK46"/>
  <c r="AK45"/>
  <c r="AK43"/>
  <c r="AK39"/>
  <c r="AK38" s="1"/>
  <c r="AK35"/>
  <c r="AK22" s="1"/>
  <c r="AK33"/>
  <c r="AC210"/>
  <c r="AC204"/>
  <c r="AC203" s="1"/>
  <c r="AC198"/>
  <c r="AC186" s="1"/>
  <c r="AC185" s="1"/>
  <c r="AC28" s="1"/>
  <c r="AC187"/>
  <c r="AC183"/>
  <c r="AC27" s="1"/>
  <c r="AC181"/>
  <c r="AC176"/>
  <c r="AC173"/>
  <c r="AC171"/>
  <c r="AC170"/>
  <c r="AC25" s="1"/>
  <c r="AC168"/>
  <c r="AC166"/>
  <c r="AC165" s="1"/>
  <c r="AC163"/>
  <c r="AC161"/>
  <c r="AC158"/>
  <c r="AC156"/>
  <c r="AC154"/>
  <c r="AC152"/>
  <c r="AC147" s="1"/>
  <c r="AC150"/>
  <c r="AC148"/>
  <c r="AC145"/>
  <c r="AC129"/>
  <c r="AC128" s="1"/>
  <c r="AC88"/>
  <c r="AC76"/>
  <c r="AC73"/>
  <c r="AC69"/>
  <c r="AC68"/>
  <c r="AC66"/>
  <c r="AC63"/>
  <c r="AC58" s="1"/>
  <c r="AC61"/>
  <c r="AC59"/>
  <c r="AC56"/>
  <c r="AC51" s="1"/>
  <c r="AC54"/>
  <c r="AC52"/>
  <c r="AC48"/>
  <c r="AC45" s="1"/>
  <c r="AC46"/>
  <c r="AC43"/>
  <c r="AC39"/>
  <c r="AC38" s="1"/>
  <c r="AC35"/>
  <c r="AC33"/>
  <c r="AB210"/>
  <c r="AB204"/>
  <c r="AB198"/>
  <c r="AB187"/>
  <c r="AB186"/>
  <c r="AB183"/>
  <c r="AB181"/>
  <c r="AB176"/>
  <c r="AB175" s="1"/>
  <c r="AB26" s="1"/>
  <c r="AB173"/>
  <c r="AB170" s="1"/>
  <c r="AB25" s="1"/>
  <c r="AB171"/>
  <c r="AB168"/>
  <c r="AB166"/>
  <c r="AB165" s="1"/>
  <c r="AB163"/>
  <c r="AB161"/>
  <c r="AB158"/>
  <c r="AB156"/>
  <c r="AB154"/>
  <c r="AB152"/>
  <c r="AB150"/>
  <c r="AB148"/>
  <c r="AB147" s="1"/>
  <c r="AB145"/>
  <c r="AB129"/>
  <c r="AB128" s="1"/>
  <c r="AB127" s="1"/>
  <c r="AB88"/>
  <c r="AB22" s="1"/>
  <c r="AB76"/>
  <c r="AB73"/>
  <c r="AB69"/>
  <c r="AB68"/>
  <c r="AB65" s="1"/>
  <c r="AB66"/>
  <c r="AB63"/>
  <c r="AB61"/>
  <c r="AB58" s="1"/>
  <c r="AB59"/>
  <c r="AB56"/>
  <c r="AB54"/>
  <c r="AB51" s="1"/>
  <c r="AB50" s="1"/>
  <c r="AB52"/>
  <c r="AB48"/>
  <c r="AB46"/>
  <c r="AB45" s="1"/>
  <c r="AB43"/>
  <c r="AB39"/>
  <c r="AB38" s="1"/>
  <c r="AB35"/>
  <c r="AB32" s="1"/>
  <c r="AB31" s="1"/>
  <c r="AB33"/>
  <c r="AB27"/>
  <c r="AA210"/>
  <c r="AA204"/>
  <c r="AA203" s="1"/>
  <c r="AA198"/>
  <c r="AA187"/>
  <c r="AA186" s="1"/>
  <c r="AA185" s="1"/>
  <c r="AA28" s="1"/>
  <c r="AA183"/>
  <c r="AA181"/>
  <c r="AA176"/>
  <c r="AA175" s="1"/>
  <c r="AA26" s="1"/>
  <c r="AA173"/>
  <c r="AA171"/>
  <c r="AA170"/>
  <c r="AA168"/>
  <c r="AA166"/>
  <c r="AA163"/>
  <c r="AA161"/>
  <c r="AA158"/>
  <c r="AA156"/>
  <c r="AA154"/>
  <c r="AA152"/>
  <c r="AA150"/>
  <c r="AA147" s="1"/>
  <c r="AA148"/>
  <c r="AA145"/>
  <c r="AA129"/>
  <c r="AA128" s="1"/>
  <c r="AA127" s="1"/>
  <c r="AA88"/>
  <c r="AA22" s="1"/>
  <c r="AA76"/>
  <c r="AA73"/>
  <c r="AA69"/>
  <c r="AA68" s="1"/>
  <c r="AA65" s="1"/>
  <c r="AA66"/>
  <c r="AA63"/>
  <c r="AA61"/>
  <c r="AA58" s="1"/>
  <c r="AA59"/>
  <c r="AA56"/>
  <c r="AA54"/>
  <c r="AA51" s="1"/>
  <c r="AA52"/>
  <c r="AA48"/>
  <c r="AA46"/>
  <c r="AA45" s="1"/>
  <c r="AA43"/>
  <c r="AA39"/>
  <c r="AA38" s="1"/>
  <c r="AA35"/>
  <c r="AA32" s="1"/>
  <c r="AA31" s="1"/>
  <c r="AA33"/>
  <c r="AA27"/>
  <c r="AA25"/>
  <c r="X210"/>
  <c r="X204"/>
  <c r="X203" s="1"/>
  <c r="X198"/>
  <c r="X186" s="1"/>
  <c r="X185" s="1"/>
  <c r="X28" s="1"/>
  <c r="X187"/>
  <c r="X183"/>
  <c r="X27" s="1"/>
  <c r="X181"/>
  <c r="X176"/>
  <c r="X173"/>
  <c r="X171"/>
  <c r="X170"/>
  <c r="X168"/>
  <c r="X166"/>
  <c r="X165" s="1"/>
  <c r="X163"/>
  <c r="X161"/>
  <c r="X158"/>
  <c r="X156"/>
  <c r="X154"/>
  <c r="X152"/>
  <c r="X150"/>
  <c r="X148"/>
  <c r="X147"/>
  <c r="X145"/>
  <c r="X129"/>
  <c r="X128" s="1"/>
  <c r="X88"/>
  <c r="X76"/>
  <c r="X75" s="1"/>
  <c r="X73"/>
  <c r="X69"/>
  <c r="X68"/>
  <c r="X66"/>
  <c r="X63"/>
  <c r="X61"/>
  <c r="X59"/>
  <c r="X56"/>
  <c r="X54"/>
  <c r="X51" s="1"/>
  <c r="X52"/>
  <c r="X48"/>
  <c r="X46"/>
  <c r="X45" s="1"/>
  <c r="X43"/>
  <c r="X39"/>
  <c r="X38" s="1"/>
  <c r="X35"/>
  <c r="X32" s="1"/>
  <c r="X33"/>
  <c r="X25"/>
  <c r="W210"/>
  <c r="W204"/>
  <c r="W203" s="1"/>
  <c r="W198"/>
  <c r="W187"/>
  <c r="W183"/>
  <c r="W181"/>
  <c r="W176"/>
  <c r="W173"/>
  <c r="W171"/>
  <c r="W170" s="1"/>
  <c r="W25" s="1"/>
  <c r="W168"/>
  <c r="W166"/>
  <c r="W165" s="1"/>
  <c r="W163"/>
  <c r="W161"/>
  <c r="W158"/>
  <c r="W156"/>
  <c r="W154"/>
  <c r="W152"/>
  <c r="W150"/>
  <c r="W148"/>
  <c r="W145"/>
  <c r="W129"/>
  <c r="W88"/>
  <c r="W76"/>
  <c r="W75" s="1"/>
  <c r="W73"/>
  <c r="W69"/>
  <c r="W68" s="1"/>
  <c r="W66"/>
  <c r="W63"/>
  <c r="W61"/>
  <c r="W59"/>
  <c r="W56"/>
  <c r="W54"/>
  <c r="W51" s="1"/>
  <c r="W52"/>
  <c r="W48"/>
  <c r="W46"/>
  <c r="W43"/>
  <c r="W39"/>
  <c r="W22" s="1"/>
  <c r="W35"/>
  <c r="W33"/>
  <c r="W32" s="1"/>
  <c r="W27"/>
  <c r="V210"/>
  <c r="V204"/>
  <c r="V203"/>
  <c r="V198"/>
  <c r="V186" s="1"/>
  <c r="V187"/>
  <c r="V183"/>
  <c r="V181"/>
  <c r="V176"/>
  <c r="V175" s="1"/>
  <c r="V26" s="1"/>
  <c r="V173"/>
  <c r="V171"/>
  <c r="V168"/>
  <c r="V166"/>
  <c r="V163"/>
  <c r="V161"/>
  <c r="V158"/>
  <c r="V156"/>
  <c r="V154"/>
  <c r="V152"/>
  <c r="V150"/>
  <c r="V148"/>
  <c r="V145"/>
  <c r="V129"/>
  <c r="V128" s="1"/>
  <c r="V127" s="1"/>
  <c r="V88"/>
  <c r="V76"/>
  <c r="V21" s="1"/>
  <c r="V73"/>
  <c r="V69"/>
  <c r="V68" s="1"/>
  <c r="V66"/>
  <c r="V63"/>
  <c r="V61"/>
  <c r="V59"/>
  <c r="V56"/>
  <c r="V54"/>
  <c r="V52"/>
  <c r="V51" s="1"/>
  <c r="V48"/>
  <c r="V45" s="1"/>
  <c r="V46"/>
  <c r="V43"/>
  <c r="V39"/>
  <c r="V22" s="1"/>
  <c r="V35"/>
  <c r="V33"/>
  <c r="V32" s="1"/>
  <c r="V27"/>
  <c r="U210"/>
  <c r="U204"/>
  <c r="U198"/>
  <c r="U187"/>
  <c r="U186" s="1"/>
  <c r="U183"/>
  <c r="U27" s="1"/>
  <c r="U181"/>
  <c r="U176"/>
  <c r="U175" s="1"/>
  <c r="U26" s="1"/>
  <c r="U173"/>
  <c r="U170" s="1"/>
  <c r="U25" s="1"/>
  <c r="U171"/>
  <c r="U168"/>
  <c r="U166"/>
  <c r="U163"/>
  <c r="U161"/>
  <c r="U158"/>
  <c r="U156"/>
  <c r="U154"/>
  <c r="U152"/>
  <c r="U150"/>
  <c r="U148"/>
  <c r="U147" s="1"/>
  <c r="U145"/>
  <c r="U129"/>
  <c r="U128" s="1"/>
  <c r="U127" s="1"/>
  <c r="U88"/>
  <c r="U76"/>
  <c r="U73"/>
  <c r="U69"/>
  <c r="U68" s="1"/>
  <c r="U65" s="1"/>
  <c r="U66"/>
  <c r="U63"/>
  <c r="U61"/>
  <c r="U59"/>
  <c r="U58" s="1"/>
  <c r="U56"/>
  <c r="U54"/>
  <c r="U52"/>
  <c r="U51" s="1"/>
  <c r="U50" s="1"/>
  <c r="U48"/>
  <c r="U46"/>
  <c r="U45" s="1"/>
  <c r="U43"/>
  <c r="U39"/>
  <c r="U38" s="1"/>
  <c r="U35"/>
  <c r="U32" s="1"/>
  <c r="U31" s="1"/>
  <c r="U33"/>
  <c r="S210"/>
  <c r="S204"/>
  <c r="S203" s="1"/>
  <c r="S198"/>
  <c r="S186" s="1"/>
  <c r="S185" s="1"/>
  <c r="S28" s="1"/>
  <c r="S187"/>
  <c r="S183"/>
  <c r="S27" s="1"/>
  <c r="S181"/>
  <c r="S176"/>
  <c r="S173"/>
  <c r="S171"/>
  <c r="S170" s="1"/>
  <c r="S25" s="1"/>
  <c r="S168"/>
  <c r="S166"/>
  <c r="S165" s="1"/>
  <c r="S163"/>
  <c r="S161"/>
  <c r="S158"/>
  <c r="S156"/>
  <c r="S154"/>
  <c r="S152"/>
  <c r="S150"/>
  <c r="S148"/>
  <c r="S147"/>
  <c r="S145"/>
  <c r="S129"/>
  <c r="S128" s="1"/>
  <c r="S88"/>
  <c r="S76"/>
  <c r="S75" s="1"/>
  <c r="S73"/>
  <c r="S69"/>
  <c r="S68"/>
  <c r="S66"/>
  <c r="S65" s="1"/>
  <c r="S63"/>
  <c r="S61"/>
  <c r="S59"/>
  <c r="S58" s="1"/>
  <c r="S56"/>
  <c r="S54"/>
  <c r="S52"/>
  <c r="S51" s="1"/>
  <c r="S50" s="1"/>
  <c r="S48"/>
  <c r="S46"/>
  <c r="S45"/>
  <c r="S43"/>
  <c r="S39"/>
  <c r="S38" s="1"/>
  <c r="S35"/>
  <c r="S33"/>
  <c r="R210"/>
  <c r="R204"/>
  <c r="R198"/>
  <c r="R187"/>
  <c r="R186" s="1"/>
  <c r="R183"/>
  <c r="R181"/>
  <c r="R176"/>
  <c r="R175" s="1"/>
  <c r="R26" s="1"/>
  <c r="R173"/>
  <c r="R170" s="1"/>
  <c r="R25" s="1"/>
  <c r="R171"/>
  <c r="R168"/>
  <c r="R166"/>
  <c r="R163"/>
  <c r="R161"/>
  <c r="R158"/>
  <c r="R156"/>
  <c r="R154"/>
  <c r="R152"/>
  <c r="R150"/>
  <c r="R148"/>
  <c r="R147" s="1"/>
  <c r="R145"/>
  <c r="R129"/>
  <c r="R128" s="1"/>
  <c r="R127" s="1"/>
  <c r="R88"/>
  <c r="R76"/>
  <c r="R73"/>
  <c r="R69"/>
  <c r="R68" s="1"/>
  <c r="R65" s="1"/>
  <c r="R66"/>
  <c r="R63"/>
  <c r="R61"/>
  <c r="R58" s="1"/>
  <c r="R59"/>
  <c r="R56"/>
  <c r="R54"/>
  <c r="R51" s="1"/>
  <c r="R52"/>
  <c r="R48"/>
  <c r="R46"/>
  <c r="R45" s="1"/>
  <c r="R43"/>
  <c r="R39"/>
  <c r="R38" s="1"/>
  <c r="R35"/>
  <c r="R32" s="1"/>
  <c r="R33"/>
  <c r="R27"/>
  <c r="Q210"/>
  <c r="Q204"/>
  <c r="Q198"/>
  <c r="Q187"/>
  <c r="Q186" s="1"/>
  <c r="Q183"/>
  <c r="Q181"/>
  <c r="Q176"/>
  <c r="Q175" s="1"/>
  <c r="Q26" s="1"/>
  <c r="Q173"/>
  <c r="Q170" s="1"/>
  <c r="Q25" s="1"/>
  <c r="Q171"/>
  <c r="Q168"/>
  <c r="Q166"/>
  <c r="Q163"/>
  <c r="Q161"/>
  <c r="Q158"/>
  <c r="Q156"/>
  <c r="Q154"/>
  <c r="Q152"/>
  <c r="Q150"/>
  <c r="Q148"/>
  <c r="Q147" s="1"/>
  <c r="Q145"/>
  <c r="Q129"/>
  <c r="Q128" s="1"/>
  <c r="Q127" s="1"/>
  <c r="Q88"/>
  <c r="Q76"/>
  <c r="Q73"/>
  <c r="Q69"/>
  <c r="Q68" s="1"/>
  <c r="Q65" s="1"/>
  <c r="Q66"/>
  <c r="Q63"/>
  <c r="Q61"/>
  <c r="Q59"/>
  <c r="Q58" s="1"/>
  <c r="Q56"/>
  <c r="Q54"/>
  <c r="Q52"/>
  <c r="Q51" s="1"/>
  <c r="Q50" s="1"/>
  <c r="Q48"/>
  <c r="Q46"/>
  <c r="Q45" s="1"/>
  <c r="Q43"/>
  <c r="Q39"/>
  <c r="Q38" s="1"/>
  <c r="Q35"/>
  <c r="Q32" s="1"/>
  <c r="Q31" s="1"/>
  <c r="Q33"/>
  <c r="Q27"/>
  <c r="P210"/>
  <c r="P204"/>
  <c r="P198"/>
  <c r="P187"/>
  <c r="P186"/>
  <c r="P183"/>
  <c r="P27" s="1"/>
  <c r="P181"/>
  <c r="P176"/>
  <c r="P175" s="1"/>
  <c r="P26" s="1"/>
  <c r="P173"/>
  <c r="P171"/>
  <c r="P170" s="1"/>
  <c r="P25" s="1"/>
  <c r="P168"/>
  <c r="P166"/>
  <c r="P165" s="1"/>
  <c r="P163"/>
  <c r="P161"/>
  <c r="P158"/>
  <c r="P156"/>
  <c r="P154"/>
  <c r="P152"/>
  <c r="P150"/>
  <c r="P148"/>
  <c r="P147" s="1"/>
  <c r="P145"/>
  <c r="P129"/>
  <c r="P128" s="1"/>
  <c r="P127" s="1"/>
  <c r="P88"/>
  <c r="P76"/>
  <c r="P73"/>
  <c r="P69"/>
  <c r="P68"/>
  <c r="P65" s="1"/>
  <c r="P66"/>
  <c r="P63"/>
  <c r="P61"/>
  <c r="P59"/>
  <c r="P56"/>
  <c r="P54"/>
  <c r="P52"/>
  <c r="P51"/>
  <c r="P48"/>
  <c r="P45" s="1"/>
  <c r="P46"/>
  <c r="P43"/>
  <c r="P39"/>
  <c r="P38" s="1"/>
  <c r="P35"/>
  <c r="P33"/>
  <c r="P22"/>
  <c r="K210"/>
  <c r="K203" s="1"/>
  <c r="K204"/>
  <c r="K198"/>
  <c r="K186" s="1"/>
  <c r="K187"/>
  <c r="K183"/>
  <c r="K27" s="1"/>
  <c r="K181"/>
  <c r="K176"/>
  <c r="K175" s="1"/>
  <c r="K26" s="1"/>
  <c r="K173"/>
  <c r="K171"/>
  <c r="K168"/>
  <c r="K166"/>
  <c r="K163"/>
  <c r="K161"/>
  <c r="K158"/>
  <c r="K156"/>
  <c r="K154"/>
  <c r="K152"/>
  <c r="K150"/>
  <c r="K147" s="1"/>
  <c r="K148"/>
  <c r="K145"/>
  <c r="K129"/>
  <c r="K128" s="1"/>
  <c r="K127" s="1"/>
  <c r="K88"/>
  <c r="K22" s="1"/>
  <c r="K76"/>
  <c r="K73"/>
  <c r="K69"/>
  <c r="K68"/>
  <c r="K66"/>
  <c r="K65" s="1"/>
  <c r="K63"/>
  <c r="K61"/>
  <c r="K59"/>
  <c r="K58" s="1"/>
  <c r="K56"/>
  <c r="K54"/>
  <c r="K52"/>
  <c r="K51" s="1"/>
  <c r="K48"/>
  <c r="K46"/>
  <c r="K45" s="1"/>
  <c r="K43"/>
  <c r="K39"/>
  <c r="K38"/>
  <c r="K35"/>
  <c r="K32" s="1"/>
  <c r="K33"/>
  <c r="H197"/>
  <c r="AY177"/>
  <c r="AY144"/>
  <c r="AY125"/>
  <c r="AY117"/>
  <c r="AY110"/>
  <c r="Y110"/>
  <c r="AY109"/>
  <c r="Y109"/>
  <c r="AY105"/>
  <c r="Y105"/>
  <c r="AY104"/>
  <c r="AY103"/>
  <c r="AY99"/>
  <c r="Y99"/>
  <c r="AY108"/>
  <c r="Y86"/>
  <c r="Y108"/>
  <c r="T182"/>
  <c r="I212"/>
  <c r="H212"/>
  <c r="AT182"/>
  <c r="AH212"/>
  <c r="R22" l="1"/>
  <c r="AA75"/>
  <c r="AP22"/>
  <c r="AW75"/>
  <c r="AW22"/>
  <c r="AC75"/>
  <c r="AC72" s="1"/>
  <c r="AR75"/>
  <c r="S21"/>
  <c r="W21"/>
  <c r="R185"/>
  <c r="R28" s="1"/>
  <c r="AC50"/>
  <c r="AV50"/>
  <c r="BB50"/>
  <c r="BB30" s="1"/>
  <c r="BB23" s="1"/>
  <c r="K50"/>
  <c r="AK50"/>
  <c r="R50"/>
  <c r="AA50"/>
  <c r="K31"/>
  <c r="K30" s="1"/>
  <c r="K23" s="1"/>
  <c r="K75"/>
  <c r="K72" s="1"/>
  <c r="R31"/>
  <c r="R165"/>
  <c r="U165"/>
  <c r="V147"/>
  <c r="V185"/>
  <c r="V28" s="1"/>
  <c r="W58"/>
  <c r="W128"/>
  <c r="W127" s="1"/>
  <c r="X31"/>
  <c r="AB30"/>
  <c r="AB23" s="1"/>
  <c r="K170"/>
  <c r="K25" s="1"/>
  <c r="P32"/>
  <c r="Q75"/>
  <c r="Q203"/>
  <c r="Q185" s="1"/>
  <c r="Q28" s="1"/>
  <c r="R75"/>
  <c r="R72" s="1"/>
  <c r="R71" s="1"/>
  <c r="R24" s="1"/>
  <c r="R203"/>
  <c r="S127"/>
  <c r="S175"/>
  <c r="S26" s="1"/>
  <c r="U22"/>
  <c r="U75"/>
  <c r="U203"/>
  <c r="U185" s="1"/>
  <c r="U28" s="1"/>
  <c r="V38"/>
  <c r="V65"/>
  <c r="V75"/>
  <c r="V72" s="1"/>
  <c r="V71" s="1"/>
  <c r="V24" s="1"/>
  <c r="V165"/>
  <c r="W45"/>
  <c r="W65"/>
  <c r="W147"/>
  <c r="W186"/>
  <c r="W185" s="1"/>
  <c r="W28" s="1"/>
  <c r="X21"/>
  <c r="X58"/>
  <c r="X50" s="1"/>
  <c r="X30" s="1"/>
  <c r="X23" s="1"/>
  <c r="X127"/>
  <c r="X175"/>
  <c r="X26" s="1"/>
  <c r="AA21"/>
  <c r="AA165"/>
  <c r="AB75"/>
  <c r="AB203"/>
  <c r="AC32"/>
  <c r="AC127"/>
  <c r="AC175"/>
  <c r="AC26" s="1"/>
  <c r="AP45"/>
  <c r="AP65"/>
  <c r="AP75"/>
  <c r="AP72" s="1"/>
  <c r="AP71" s="1"/>
  <c r="AP24" s="1"/>
  <c r="AP165"/>
  <c r="AS58"/>
  <c r="AS22"/>
  <c r="AS147"/>
  <c r="AS186"/>
  <c r="AU21"/>
  <c r="AU58"/>
  <c r="AU22"/>
  <c r="AU147"/>
  <c r="AU186"/>
  <c r="AV75"/>
  <c r="AV72" s="1"/>
  <c r="AV71" s="1"/>
  <c r="AV24" s="1"/>
  <c r="AV203"/>
  <c r="AV185" s="1"/>
  <c r="AV28" s="1"/>
  <c r="AW32"/>
  <c r="AW31" s="1"/>
  <c r="AW203"/>
  <c r="AX32"/>
  <c r="AX31" s="1"/>
  <c r="AX128"/>
  <c r="AX127" s="1"/>
  <c r="AX71" s="1"/>
  <c r="AX24" s="1"/>
  <c r="AX175"/>
  <c r="AX26" s="1"/>
  <c r="BA58"/>
  <c r="BA22"/>
  <c r="BA147"/>
  <c r="BA186"/>
  <c r="BA185" s="1"/>
  <c r="BA28" s="1"/>
  <c r="BB21"/>
  <c r="BB75"/>
  <c r="BB72" s="1"/>
  <c r="BB71" s="1"/>
  <c r="BB24" s="1"/>
  <c r="BB203"/>
  <c r="BB185" s="1"/>
  <c r="BB28" s="1"/>
  <c r="BC203"/>
  <c r="P185"/>
  <c r="P28" s="1"/>
  <c r="K165"/>
  <c r="P75"/>
  <c r="P203"/>
  <c r="Q165"/>
  <c r="V58"/>
  <c r="V50" s="1"/>
  <c r="V30" s="1"/>
  <c r="V23" s="1"/>
  <c r="W72"/>
  <c r="W175"/>
  <c r="W26" s="1"/>
  <c r="X22"/>
  <c r="AB185"/>
  <c r="AB28" s="1"/>
  <c r="P58"/>
  <c r="P50" s="1"/>
  <c r="Q22"/>
  <c r="S22"/>
  <c r="S32"/>
  <c r="S31" s="1"/>
  <c r="S30" s="1"/>
  <c r="S23" s="1"/>
  <c r="V170"/>
  <c r="V25" s="1"/>
  <c r="X65"/>
  <c r="AC65"/>
  <c r="AP21"/>
  <c r="AP31"/>
  <c r="AP170"/>
  <c r="AP25" s="1"/>
  <c r="AR32"/>
  <c r="AR31" s="1"/>
  <c r="AR30" s="1"/>
  <c r="AR23" s="1"/>
  <c r="AS21"/>
  <c r="AS51"/>
  <c r="AS50" s="1"/>
  <c r="AS203"/>
  <c r="AW65"/>
  <c r="AW72"/>
  <c r="AW71" s="1"/>
  <c r="AW24" s="1"/>
  <c r="AX22"/>
  <c r="AX147"/>
  <c r="BA21"/>
  <c r="BA51"/>
  <c r="BA50" s="1"/>
  <c r="K185"/>
  <c r="K28" s="1"/>
  <c r="V31"/>
  <c r="AC22"/>
  <c r="AK32"/>
  <c r="AK31" s="1"/>
  <c r="AK30" s="1"/>
  <c r="AK23" s="1"/>
  <c r="AK185"/>
  <c r="AK28" s="1"/>
  <c r="AR65"/>
  <c r="AR185"/>
  <c r="AR28" s="1"/>
  <c r="AS72"/>
  <c r="AS175"/>
  <c r="AS26" s="1"/>
  <c r="AU31"/>
  <c r="AU72"/>
  <c r="AU71" s="1"/>
  <c r="AU24" s="1"/>
  <c r="AV32"/>
  <c r="AV31" s="1"/>
  <c r="AW21"/>
  <c r="AX51"/>
  <c r="AX50" s="1"/>
  <c r="BA72"/>
  <c r="BC32"/>
  <c r="BC31" s="1"/>
  <c r="BC185"/>
  <c r="BC28" s="1"/>
  <c r="BC30"/>
  <c r="BC23" s="1"/>
  <c r="BC20" s="1"/>
  <c r="BC29" s="1"/>
  <c r="BA68"/>
  <c r="BA65" s="1"/>
  <c r="BA30" s="1"/>
  <c r="BA23" s="1"/>
  <c r="AX185"/>
  <c r="AX28" s="1"/>
  <c r="AX68"/>
  <c r="AX65" s="1"/>
  <c r="AW185"/>
  <c r="AW28" s="1"/>
  <c r="AV30"/>
  <c r="AV23" s="1"/>
  <c r="AV21"/>
  <c r="AU65"/>
  <c r="AU50"/>
  <c r="AU185"/>
  <c r="AU28" s="1"/>
  <c r="AU68"/>
  <c r="AS185"/>
  <c r="AS28" s="1"/>
  <c r="AS68"/>
  <c r="AS65" s="1"/>
  <c r="AS30" s="1"/>
  <c r="AS23" s="1"/>
  <c r="AR72"/>
  <c r="AR71" s="1"/>
  <c r="AR24" s="1"/>
  <c r="AR21"/>
  <c r="AP30"/>
  <c r="AP23" s="1"/>
  <c r="AP50"/>
  <c r="AK72"/>
  <c r="AK71" s="1"/>
  <c r="AK24" s="1"/>
  <c r="AK20" s="1"/>
  <c r="AK29" s="1"/>
  <c r="AK21"/>
  <c r="AC31"/>
  <c r="AC21"/>
  <c r="AB72"/>
  <c r="AB71" s="1"/>
  <c r="AB24" s="1"/>
  <c r="AB20" s="1"/>
  <c r="AB29" s="1"/>
  <c r="AB21"/>
  <c r="AA72"/>
  <c r="AA30"/>
  <c r="AA23" s="1"/>
  <c r="X72"/>
  <c r="X71" s="1"/>
  <c r="X24" s="1"/>
  <c r="W31"/>
  <c r="W50"/>
  <c r="W71"/>
  <c r="W24" s="1"/>
  <c r="W38"/>
  <c r="U72"/>
  <c r="U71" s="1"/>
  <c r="U24" s="1"/>
  <c r="U30"/>
  <c r="U23" s="1"/>
  <c r="U21"/>
  <c r="S72"/>
  <c r="S71" s="1"/>
  <c r="S24" s="1"/>
  <c r="S20" s="1"/>
  <c r="S29" s="1"/>
  <c r="R21"/>
  <c r="Q72"/>
  <c r="Q71" s="1"/>
  <c r="Q24" s="1"/>
  <c r="Q30"/>
  <c r="Q23" s="1"/>
  <c r="Q21"/>
  <c r="P31"/>
  <c r="P72"/>
  <c r="P71" s="1"/>
  <c r="P24" s="1"/>
  <c r="P21"/>
  <c r="K21"/>
  <c r="V20" l="1"/>
  <c r="V29" s="1"/>
  <c r="AP20"/>
  <c r="AP29" s="1"/>
  <c r="BA71"/>
  <c r="BA24" s="1"/>
  <c r="BA20" s="1"/>
  <c r="BA29" s="1"/>
  <c r="AS71"/>
  <c r="AS24" s="1"/>
  <c r="AS20" s="1"/>
  <c r="AS29" s="1"/>
  <c r="X20"/>
  <c r="X29" s="1"/>
  <c r="BB20"/>
  <c r="BB29" s="1"/>
  <c r="K71"/>
  <c r="K24" s="1"/>
  <c r="K20" s="1"/>
  <c r="K29" s="1"/>
  <c r="P30"/>
  <c r="P23" s="1"/>
  <c r="P20" s="1"/>
  <c r="P29" s="1"/>
  <c r="AC71"/>
  <c r="AC24" s="1"/>
  <c r="AC20" s="1"/>
  <c r="AC29" s="1"/>
  <c r="AW30"/>
  <c r="AW23" s="1"/>
  <c r="AW20" s="1"/>
  <c r="AW29" s="1"/>
  <c r="R30"/>
  <c r="R23" s="1"/>
  <c r="R20" s="1"/>
  <c r="R29" s="1"/>
  <c r="W30"/>
  <c r="W23" s="1"/>
  <c r="W20" s="1"/>
  <c r="W29" s="1"/>
  <c r="AA71"/>
  <c r="AA24" s="1"/>
  <c r="AA20" s="1"/>
  <c r="AA29" s="1"/>
  <c r="AC30"/>
  <c r="AC23" s="1"/>
  <c r="AU30"/>
  <c r="AU23" s="1"/>
  <c r="AU20" s="1"/>
  <c r="AU29" s="1"/>
  <c r="AX30"/>
  <c r="AX23" s="1"/>
  <c r="AX20" s="1"/>
  <c r="AX29" s="1"/>
  <c r="AV20"/>
  <c r="AV29" s="1"/>
  <c r="AR20"/>
  <c r="AR29" s="1"/>
  <c r="U20"/>
  <c r="U29" s="1"/>
  <c r="Q20"/>
  <c r="Q29" s="1"/>
  <c r="AY159"/>
  <c r="AT159"/>
  <c r="AO159"/>
  <c r="AJ159"/>
  <c r="AI159"/>
  <c r="AH159"/>
  <c r="AG159"/>
  <c r="AF159"/>
  <c r="Y159"/>
  <c r="T159"/>
  <c r="O159"/>
  <c r="J159"/>
  <c r="AY196"/>
  <c r="AT196"/>
  <c r="AO196"/>
  <c r="AJ196"/>
  <c r="AI196"/>
  <c r="AH196"/>
  <c r="AG196"/>
  <c r="AF196"/>
  <c r="Y196"/>
  <c r="T196"/>
  <c r="O196"/>
  <c r="J196"/>
  <c r="E159" l="1"/>
  <c r="AE196"/>
  <c r="E196"/>
  <c r="AE159"/>
  <c r="AY143"/>
  <c r="AT143"/>
  <c r="AO143"/>
  <c r="AJ143"/>
  <c r="AI143"/>
  <c r="AH143"/>
  <c r="AG143"/>
  <c r="AF143"/>
  <c r="Y143"/>
  <c r="T143"/>
  <c r="O143"/>
  <c r="J143"/>
  <c r="I143"/>
  <c r="H143"/>
  <c r="G143"/>
  <c r="F143"/>
  <c r="AE143" l="1"/>
  <c r="E143"/>
  <c r="F211"/>
  <c r="G211"/>
  <c r="H211"/>
  <c r="I211"/>
  <c r="F194"/>
  <c r="G194"/>
  <c r="H194"/>
  <c r="I194"/>
  <c r="F192"/>
  <c r="G192"/>
  <c r="H192"/>
  <c r="I192"/>
  <c r="F182"/>
  <c r="G182"/>
  <c r="H182"/>
  <c r="I182"/>
  <c r="F177"/>
  <c r="G177"/>
  <c r="H177"/>
  <c r="I177"/>
  <c r="F178"/>
  <c r="G178"/>
  <c r="H178"/>
  <c r="I178"/>
  <c r="F179"/>
  <c r="G179"/>
  <c r="H179"/>
  <c r="I179"/>
  <c r="F180"/>
  <c r="G180"/>
  <c r="H180"/>
  <c r="I180"/>
  <c r="F146"/>
  <c r="G146"/>
  <c r="H146"/>
  <c r="I146"/>
  <c r="F142"/>
  <c r="G142"/>
  <c r="H142"/>
  <c r="I142"/>
  <c r="F144"/>
  <c r="G144"/>
  <c r="H144"/>
  <c r="I144"/>
  <c r="F139"/>
  <c r="G139"/>
  <c r="H139"/>
  <c r="I139"/>
  <c r="F136"/>
  <c r="G136"/>
  <c r="H136"/>
  <c r="I136"/>
  <c r="F137"/>
  <c r="G137"/>
  <c r="H137"/>
  <c r="I137"/>
  <c r="F138"/>
  <c r="G138"/>
  <c r="H138"/>
  <c r="I138"/>
  <c r="F131"/>
  <c r="G131"/>
  <c r="H131"/>
  <c r="I131"/>
  <c r="F132"/>
  <c r="G132"/>
  <c r="H132"/>
  <c r="I132"/>
  <c r="F133"/>
  <c r="G133"/>
  <c r="H133"/>
  <c r="I133"/>
  <c r="F134"/>
  <c r="G134"/>
  <c r="H134"/>
  <c r="I134"/>
  <c r="F135"/>
  <c r="G135"/>
  <c r="H135"/>
  <c r="I135"/>
  <c r="F130"/>
  <c r="G130"/>
  <c r="H130"/>
  <c r="I130"/>
  <c r="F141"/>
  <c r="G141"/>
  <c r="H141"/>
  <c r="I141"/>
  <c r="F87"/>
  <c r="I126"/>
  <c r="H126"/>
  <c r="G126"/>
  <c r="F126"/>
  <c r="I125"/>
  <c r="H125"/>
  <c r="G125"/>
  <c r="F125"/>
  <c r="I124"/>
  <c r="H124"/>
  <c r="G124"/>
  <c r="F124"/>
  <c r="I123"/>
  <c r="H123"/>
  <c r="G123"/>
  <c r="F123"/>
  <c r="I122"/>
  <c r="H122"/>
  <c r="G122"/>
  <c r="F122"/>
  <c r="I121"/>
  <c r="H121"/>
  <c r="G121"/>
  <c r="F121"/>
  <c r="I120"/>
  <c r="H120"/>
  <c r="G120"/>
  <c r="F120"/>
  <c r="I119"/>
  <c r="H119"/>
  <c r="G119"/>
  <c r="F119"/>
  <c r="I118"/>
  <c r="H118"/>
  <c r="G118"/>
  <c r="F118"/>
  <c r="I117"/>
  <c r="H117"/>
  <c r="G117"/>
  <c r="F117"/>
  <c r="I116"/>
  <c r="H116"/>
  <c r="G116"/>
  <c r="F116"/>
  <c r="I115"/>
  <c r="H115"/>
  <c r="G115"/>
  <c r="F115"/>
  <c r="I114"/>
  <c r="H114"/>
  <c r="G114"/>
  <c r="F114"/>
  <c r="I113"/>
  <c r="H113"/>
  <c r="G113"/>
  <c r="F113"/>
  <c r="I112"/>
  <c r="H112"/>
  <c r="G112"/>
  <c r="F112"/>
  <c r="I111"/>
  <c r="H111"/>
  <c r="G111"/>
  <c r="F111"/>
  <c r="I110"/>
  <c r="H110"/>
  <c r="G110"/>
  <c r="F110"/>
  <c r="I109"/>
  <c r="H109"/>
  <c r="G109"/>
  <c r="F109"/>
  <c r="I108"/>
  <c r="H108"/>
  <c r="G108"/>
  <c r="F108"/>
  <c r="I107"/>
  <c r="H107"/>
  <c r="G107"/>
  <c r="F107"/>
  <c r="I106"/>
  <c r="H106"/>
  <c r="G106"/>
  <c r="F106"/>
  <c r="I105"/>
  <c r="H105"/>
  <c r="G105"/>
  <c r="F105"/>
  <c r="I104"/>
  <c r="H104"/>
  <c r="G104"/>
  <c r="F104"/>
  <c r="I103"/>
  <c r="H103"/>
  <c r="G103"/>
  <c r="F103"/>
  <c r="I102"/>
  <c r="H102"/>
  <c r="G102"/>
  <c r="F102"/>
  <c r="I101"/>
  <c r="H101"/>
  <c r="G101"/>
  <c r="F101"/>
  <c r="I100"/>
  <c r="H100"/>
  <c r="G100"/>
  <c r="F100"/>
  <c r="I99"/>
  <c r="H99"/>
  <c r="G99"/>
  <c r="F99"/>
  <c r="I98"/>
  <c r="H98"/>
  <c r="G98"/>
  <c r="F98"/>
  <c r="I97"/>
  <c r="H97"/>
  <c r="G97"/>
  <c r="F97"/>
  <c r="I96"/>
  <c r="H96"/>
  <c r="G96"/>
  <c r="F96"/>
  <c r="I95"/>
  <c r="H95"/>
  <c r="G95"/>
  <c r="F95"/>
  <c r="I94"/>
  <c r="H94"/>
  <c r="G94"/>
  <c r="F94"/>
  <c r="I93"/>
  <c r="H93"/>
  <c r="G93"/>
  <c r="F93"/>
  <c r="I92"/>
  <c r="H92"/>
  <c r="G92"/>
  <c r="F92"/>
  <c r="I91"/>
  <c r="H91"/>
  <c r="G91"/>
  <c r="F91"/>
  <c r="I90"/>
  <c r="H90"/>
  <c r="G90"/>
  <c r="F90"/>
  <c r="I89"/>
  <c r="H89"/>
  <c r="G89"/>
  <c r="F89"/>
  <c r="I87"/>
  <c r="H87"/>
  <c r="G87"/>
  <c r="I86"/>
  <c r="H86"/>
  <c r="G86"/>
  <c r="F86"/>
  <c r="I85"/>
  <c r="H85"/>
  <c r="G85"/>
  <c r="F85"/>
  <c r="I84"/>
  <c r="H84"/>
  <c r="G84"/>
  <c r="F84"/>
  <c r="I83"/>
  <c r="H83"/>
  <c r="G83"/>
  <c r="F83"/>
  <c r="I82"/>
  <c r="H82"/>
  <c r="G82"/>
  <c r="F82"/>
  <c r="I81"/>
  <c r="H81"/>
  <c r="G81"/>
  <c r="F81"/>
  <c r="I80"/>
  <c r="H80"/>
  <c r="G80"/>
  <c r="F80"/>
  <c r="I79"/>
  <c r="H79"/>
  <c r="G79"/>
  <c r="F79"/>
  <c r="I78"/>
  <c r="H78"/>
  <c r="G78"/>
  <c r="F78"/>
  <c r="I77"/>
  <c r="H77"/>
  <c r="G77"/>
  <c r="F77"/>
  <c r="I74"/>
  <c r="H74"/>
  <c r="G74"/>
  <c r="F74"/>
  <c r="I70"/>
  <c r="H70"/>
  <c r="G70"/>
  <c r="F70"/>
  <c r="I67"/>
  <c r="H67"/>
  <c r="G67"/>
  <c r="F67"/>
  <c r="I64"/>
  <c r="H64"/>
  <c r="G64"/>
  <c r="F64"/>
  <c r="I62"/>
  <c r="H62"/>
  <c r="G62"/>
  <c r="F62"/>
  <c r="I60"/>
  <c r="H60"/>
  <c r="G60"/>
  <c r="F60"/>
  <c r="I57"/>
  <c r="H57"/>
  <c r="G57"/>
  <c r="F57"/>
  <c r="I55"/>
  <c r="H55"/>
  <c r="G55"/>
  <c r="F55"/>
  <c r="I53"/>
  <c r="H53"/>
  <c r="G53"/>
  <c r="F53"/>
  <c r="I49"/>
  <c r="H49"/>
  <c r="G49"/>
  <c r="F49"/>
  <c r="I47"/>
  <c r="H47"/>
  <c r="G47"/>
  <c r="F47"/>
  <c r="I44"/>
  <c r="H44"/>
  <c r="G44"/>
  <c r="F44"/>
  <c r="F42"/>
  <c r="G42"/>
  <c r="H42"/>
  <c r="I42"/>
  <c r="I41"/>
  <c r="H41"/>
  <c r="G41"/>
  <c r="F41"/>
  <c r="I40"/>
  <c r="H40"/>
  <c r="G40"/>
  <c r="F40"/>
  <c r="F37"/>
  <c r="G37"/>
  <c r="H37"/>
  <c r="I37"/>
  <c r="I36"/>
  <c r="H36"/>
  <c r="G36"/>
  <c r="F36"/>
  <c r="F34"/>
  <c r="G34"/>
  <c r="H34"/>
  <c r="I34"/>
  <c r="F210" l="1"/>
  <c r="G210"/>
  <c r="H210"/>
  <c r="I210"/>
  <c r="L210"/>
  <c r="M210"/>
  <c r="N210"/>
  <c r="Z210"/>
  <c r="AL210"/>
  <c r="AM210"/>
  <c r="AN210"/>
  <c r="AQ210"/>
  <c r="AZ210"/>
  <c r="F204"/>
  <c r="G204"/>
  <c r="G203" s="1"/>
  <c r="H204"/>
  <c r="I204"/>
  <c r="L204"/>
  <c r="M204"/>
  <c r="N204"/>
  <c r="N203" s="1"/>
  <c r="Z204"/>
  <c r="AL204"/>
  <c r="AM204"/>
  <c r="AN204"/>
  <c r="AN203" s="1"/>
  <c r="AQ204"/>
  <c r="AQ203" s="1"/>
  <c r="AZ204"/>
  <c r="F198"/>
  <c r="G198"/>
  <c r="H198"/>
  <c r="I198"/>
  <c r="L198"/>
  <c r="M198"/>
  <c r="N198"/>
  <c r="Z198"/>
  <c r="AL198"/>
  <c r="AM198"/>
  <c r="AN198"/>
  <c r="AQ198"/>
  <c r="AZ198"/>
  <c r="F187"/>
  <c r="G187"/>
  <c r="H187"/>
  <c r="I187"/>
  <c r="I186" s="1"/>
  <c r="L187"/>
  <c r="L186" s="1"/>
  <c r="M187"/>
  <c r="N187"/>
  <c r="Z187"/>
  <c r="Z186" s="1"/>
  <c r="AL187"/>
  <c r="AL186" s="1"/>
  <c r="AM187"/>
  <c r="AN187"/>
  <c r="AQ187"/>
  <c r="AZ187"/>
  <c r="AZ186" s="1"/>
  <c r="F183"/>
  <c r="F27" s="1"/>
  <c r="G183"/>
  <c r="H183"/>
  <c r="H27" s="1"/>
  <c r="I183"/>
  <c r="L183"/>
  <c r="M183"/>
  <c r="M27" s="1"/>
  <c r="N183"/>
  <c r="N27" s="1"/>
  <c r="Z183"/>
  <c r="Z27" s="1"/>
  <c r="AL183"/>
  <c r="AL27" s="1"/>
  <c r="AM183"/>
  <c r="AM27" s="1"/>
  <c r="AN183"/>
  <c r="AQ183"/>
  <c r="AZ183"/>
  <c r="AZ27" s="1"/>
  <c r="F181"/>
  <c r="G181"/>
  <c r="H181"/>
  <c r="I181"/>
  <c r="L181"/>
  <c r="M181"/>
  <c r="N181"/>
  <c r="Z181"/>
  <c r="AL181"/>
  <c r="AM181"/>
  <c r="AN181"/>
  <c r="AQ181"/>
  <c r="AZ181"/>
  <c r="F176"/>
  <c r="G176"/>
  <c r="H176"/>
  <c r="I176"/>
  <c r="L176"/>
  <c r="M176"/>
  <c r="M175" s="1"/>
  <c r="M26" s="1"/>
  <c r="N176"/>
  <c r="Z176"/>
  <c r="AL176"/>
  <c r="AM176"/>
  <c r="AM175" s="1"/>
  <c r="AM26" s="1"/>
  <c r="AN176"/>
  <c r="AQ176"/>
  <c r="AZ176"/>
  <c r="F173"/>
  <c r="G173"/>
  <c r="H173"/>
  <c r="I173"/>
  <c r="L173"/>
  <c r="M173"/>
  <c r="N173"/>
  <c r="Z173"/>
  <c r="AL173"/>
  <c r="AM173"/>
  <c r="AN173"/>
  <c r="AQ173"/>
  <c r="AZ173"/>
  <c r="F171"/>
  <c r="G171"/>
  <c r="H171"/>
  <c r="H170" s="1"/>
  <c r="H25" s="1"/>
  <c r="I171"/>
  <c r="L171"/>
  <c r="M171"/>
  <c r="N171"/>
  <c r="Z171"/>
  <c r="AL171"/>
  <c r="AM171"/>
  <c r="AN171"/>
  <c r="AQ171"/>
  <c r="AZ171"/>
  <c r="F168"/>
  <c r="G168"/>
  <c r="H168"/>
  <c r="I168"/>
  <c r="L168"/>
  <c r="M168"/>
  <c r="N168"/>
  <c r="Z168"/>
  <c r="AL168"/>
  <c r="AM168"/>
  <c r="AN168"/>
  <c r="AQ168"/>
  <c r="AZ168"/>
  <c r="F166"/>
  <c r="G166"/>
  <c r="G165" s="1"/>
  <c r="H166"/>
  <c r="I166"/>
  <c r="L166"/>
  <c r="M166"/>
  <c r="M165" s="1"/>
  <c r="N166"/>
  <c r="Z166"/>
  <c r="AL166"/>
  <c r="AM166"/>
  <c r="AM165" s="1"/>
  <c r="AN166"/>
  <c r="AQ166"/>
  <c r="AZ166"/>
  <c r="F163"/>
  <c r="G163"/>
  <c r="H163"/>
  <c r="I163"/>
  <c r="L163"/>
  <c r="M163"/>
  <c r="N163"/>
  <c r="Z163"/>
  <c r="AL163"/>
  <c r="AM163"/>
  <c r="AN163"/>
  <c r="AQ163"/>
  <c r="AZ163"/>
  <c r="F161"/>
  <c r="G161"/>
  <c r="H161"/>
  <c r="I161"/>
  <c r="L161"/>
  <c r="M161"/>
  <c r="N161"/>
  <c r="Z161"/>
  <c r="AL161"/>
  <c r="AM161"/>
  <c r="AN161"/>
  <c r="AQ161"/>
  <c r="AZ161"/>
  <c r="F158"/>
  <c r="G158"/>
  <c r="H158"/>
  <c r="I158"/>
  <c r="L158"/>
  <c r="M158"/>
  <c r="N158"/>
  <c r="Z158"/>
  <c r="AL158"/>
  <c r="AM158"/>
  <c r="AN158"/>
  <c r="AQ158"/>
  <c r="AZ158"/>
  <c r="F156"/>
  <c r="G156"/>
  <c r="H156"/>
  <c r="I156"/>
  <c r="L156"/>
  <c r="M156"/>
  <c r="N156"/>
  <c r="Z156"/>
  <c r="AL156"/>
  <c r="AM156"/>
  <c r="AN156"/>
  <c r="AQ156"/>
  <c r="AZ156"/>
  <c r="F154"/>
  <c r="G154"/>
  <c r="H154"/>
  <c r="I154"/>
  <c r="L154"/>
  <c r="M154"/>
  <c r="N154"/>
  <c r="Z154"/>
  <c r="AL154"/>
  <c r="AM154"/>
  <c r="AN154"/>
  <c r="AQ154"/>
  <c r="AZ154"/>
  <c r="F152"/>
  <c r="G152"/>
  <c r="H152"/>
  <c r="I152"/>
  <c r="L152"/>
  <c r="M152"/>
  <c r="N152"/>
  <c r="Z152"/>
  <c r="AL152"/>
  <c r="AM152"/>
  <c r="AN152"/>
  <c r="AQ152"/>
  <c r="AZ152"/>
  <c r="F150"/>
  <c r="G150"/>
  <c r="H150"/>
  <c r="I150"/>
  <c r="L150"/>
  <c r="M150"/>
  <c r="N150"/>
  <c r="Z150"/>
  <c r="AL150"/>
  <c r="AM150"/>
  <c r="AN150"/>
  <c r="AQ150"/>
  <c r="AZ150"/>
  <c r="F148"/>
  <c r="G148"/>
  <c r="H148"/>
  <c r="I148"/>
  <c r="L148"/>
  <c r="M148"/>
  <c r="M147" s="1"/>
  <c r="N148"/>
  <c r="Z148"/>
  <c r="AL148"/>
  <c r="AM148"/>
  <c r="AN148"/>
  <c r="AQ148"/>
  <c r="AZ148"/>
  <c r="F145"/>
  <c r="G145"/>
  <c r="H145"/>
  <c r="I145"/>
  <c r="L145"/>
  <c r="M145"/>
  <c r="N145"/>
  <c r="Z145"/>
  <c r="AL145"/>
  <c r="AM145"/>
  <c r="AN145"/>
  <c r="AQ145"/>
  <c r="AZ145"/>
  <c r="F129"/>
  <c r="F128" s="1"/>
  <c r="G129"/>
  <c r="G128" s="1"/>
  <c r="H129"/>
  <c r="I129"/>
  <c r="I128" s="1"/>
  <c r="L129"/>
  <c r="L128" s="1"/>
  <c r="M129"/>
  <c r="M128" s="1"/>
  <c r="N129"/>
  <c r="N128" s="1"/>
  <c r="Z129"/>
  <c r="Z128" s="1"/>
  <c r="AL129"/>
  <c r="AL128" s="1"/>
  <c r="AM129"/>
  <c r="AM128" s="1"/>
  <c r="AN129"/>
  <c r="AN128" s="1"/>
  <c r="AQ129"/>
  <c r="AQ128" s="1"/>
  <c r="AZ129"/>
  <c r="AZ128" s="1"/>
  <c r="F88"/>
  <c r="G88"/>
  <c r="H88"/>
  <c r="I88"/>
  <c r="L88"/>
  <c r="M88"/>
  <c r="N88"/>
  <c r="Z88"/>
  <c r="AL88"/>
  <c r="AM88"/>
  <c r="AN88"/>
  <c r="AQ88"/>
  <c r="AZ88"/>
  <c r="F76"/>
  <c r="G76"/>
  <c r="H76"/>
  <c r="I76"/>
  <c r="L76"/>
  <c r="M76"/>
  <c r="N76"/>
  <c r="Z76"/>
  <c r="AL76"/>
  <c r="AM76"/>
  <c r="AN76"/>
  <c r="AQ76"/>
  <c r="AZ76"/>
  <c r="F73"/>
  <c r="G73"/>
  <c r="H73"/>
  <c r="I73"/>
  <c r="L73"/>
  <c r="M73"/>
  <c r="N73"/>
  <c r="Z73"/>
  <c r="AL73"/>
  <c r="AM73"/>
  <c r="AN73"/>
  <c r="AQ73"/>
  <c r="AZ73"/>
  <c r="L69"/>
  <c r="M69"/>
  <c r="M68" s="1"/>
  <c r="N69"/>
  <c r="N68" s="1"/>
  <c r="Z69"/>
  <c r="Z68" s="1"/>
  <c r="AL69"/>
  <c r="AL68" s="1"/>
  <c r="AM69"/>
  <c r="AM68" s="1"/>
  <c r="AN69"/>
  <c r="AN68" s="1"/>
  <c r="AQ69"/>
  <c r="AQ68" s="1"/>
  <c r="AZ69"/>
  <c r="AZ68" s="1"/>
  <c r="F69"/>
  <c r="F68" s="1"/>
  <c r="G69"/>
  <c r="G68" s="1"/>
  <c r="H69"/>
  <c r="H68" s="1"/>
  <c r="I69"/>
  <c r="I68" s="1"/>
  <c r="F66"/>
  <c r="G66"/>
  <c r="H66"/>
  <c r="I66"/>
  <c r="L66"/>
  <c r="M66"/>
  <c r="N66"/>
  <c r="Z66"/>
  <c r="AL66"/>
  <c r="AM66"/>
  <c r="AN66"/>
  <c r="AQ66"/>
  <c r="AZ66"/>
  <c r="F63"/>
  <c r="G63"/>
  <c r="H63"/>
  <c r="I63"/>
  <c r="L63"/>
  <c r="M63"/>
  <c r="N63"/>
  <c r="Z63"/>
  <c r="AL63"/>
  <c r="AM63"/>
  <c r="AN63"/>
  <c r="AQ63"/>
  <c r="AZ63"/>
  <c r="F61"/>
  <c r="G61"/>
  <c r="H61"/>
  <c r="I61"/>
  <c r="L61"/>
  <c r="M61"/>
  <c r="N61"/>
  <c r="Z61"/>
  <c r="AL61"/>
  <c r="AM61"/>
  <c r="AN61"/>
  <c r="AQ61"/>
  <c r="AZ61"/>
  <c r="F59"/>
  <c r="G59"/>
  <c r="H59"/>
  <c r="I59"/>
  <c r="L59"/>
  <c r="M59"/>
  <c r="N59"/>
  <c r="Z59"/>
  <c r="AL59"/>
  <c r="AM59"/>
  <c r="AN59"/>
  <c r="AQ59"/>
  <c r="AZ59"/>
  <c r="L56"/>
  <c r="M56"/>
  <c r="N56"/>
  <c r="Z56"/>
  <c r="AL56"/>
  <c r="AM56"/>
  <c r="AN56"/>
  <c r="AQ56"/>
  <c r="AZ56"/>
  <c r="F54"/>
  <c r="G54"/>
  <c r="H54"/>
  <c r="I54"/>
  <c r="L54"/>
  <c r="M54"/>
  <c r="N54"/>
  <c r="Z54"/>
  <c r="AL54"/>
  <c r="AM54"/>
  <c r="AN54"/>
  <c r="AQ54"/>
  <c r="AZ54"/>
  <c r="F52"/>
  <c r="G52"/>
  <c r="H52"/>
  <c r="I52"/>
  <c r="L52"/>
  <c r="M52"/>
  <c r="N52"/>
  <c r="Z52"/>
  <c r="AL52"/>
  <c r="AM52"/>
  <c r="AN52"/>
  <c r="AQ52"/>
  <c r="AZ52"/>
  <c r="F48"/>
  <c r="G48"/>
  <c r="H48"/>
  <c r="I48"/>
  <c r="L48"/>
  <c r="M48"/>
  <c r="N48"/>
  <c r="Z48"/>
  <c r="AL48"/>
  <c r="AM48"/>
  <c r="AN48"/>
  <c r="AQ48"/>
  <c r="AZ48"/>
  <c r="F46"/>
  <c r="G46"/>
  <c r="H46"/>
  <c r="I46"/>
  <c r="L46"/>
  <c r="M46"/>
  <c r="M45" s="1"/>
  <c r="N46"/>
  <c r="Z46"/>
  <c r="AL46"/>
  <c r="AM46"/>
  <c r="AM45" s="1"/>
  <c r="AN46"/>
  <c r="AQ46"/>
  <c r="AZ46"/>
  <c r="F43"/>
  <c r="G43"/>
  <c r="H43"/>
  <c r="I43"/>
  <c r="L43"/>
  <c r="M43"/>
  <c r="N43"/>
  <c r="Z43"/>
  <c r="AL43"/>
  <c r="AM43"/>
  <c r="AN43"/>
  <c r="AQ43"/>
  <c r="AZ43"/>
  <c r="F39"/>
  <c r="F38" s="1"/>
  <c r="G39"/>
  <c r="G38" s="1"/>
  <c r="H39"/>
  <c r="H38" s="1"/>
  <c r="I39"/>
  <c r="I38" s="1"/>
  <c r="L39"/>
  <c r="L38" s="1"/>
  <c r="M39"/>
  <c r="M38" s="1"/>
  <c r="N39"/>
  <c r="N38" s="1"/>
  <c r="Z39"/>
  <c r="Z38" s="1"/>
  <c r="AL39"/>
  <c r="AL38" s="1"/>
  <c r="AM39"/>
  <c r="AM38" s="1"/>
  <c r="AN39"/>
  <c r="AN38" s="1"/>
  <c r="AQ39"/>
  <c r="AQ38" s="1"/>
  <c r="AZ39"/>
  <c r="AZ38" s="1"/>
  <c r="F35"/>
  <c r="G35"/>
  <c r="H35"/>
  <c r="I35"/>
  <c r="L35"/>
  <c r="M35"/>
  <c r="N35"/>
  <c r="Z35"/>
  <c r="AL35"/>
  <c r="AM35"/>
  <c r="AN35"/>
  <c r="AQ35"/>
  <c r="AZ35"/>
  <c r="G27"/>
  <c r="I27"/>
  <c r="L27"/>
  <c r="AN27"/>
  <c r="AQ27"/>
  <c r="F33"/>
  <c r="G33"/>
  <c r="H33"/>
  <c r="I33"/>
  <c r="L33"/>
  <c r="L32" s="1"/>
  <c r="M33"/>
  <c r="N33"/>
  <c r="N21" s="1"/>
  <c r="Z33"/>
  <c r="AL33"/>
  <c r="AM33"/>
  <c r="AN33"/>
  <c r="AN32" s="1"/>
  <c r="AQ33"/>
  <c r="AZ33"/>
  <c r="AM32" l="1"/>
  <c r="M32"/>
  <c r="AZ58"/>
  <c r="AZ50" s="1"/>
  <c r="L58"/>
  <c r="N75"/>
  <c r="N72" s="1"/>
  <c r="H147"/>
  <c r="AL175"/>
  <c r="AL26" s="1"/>
  <c r="AN186"/>
  <c r="N186"/>
  <c r="AZ203"/>
  <c r="L203"/>
  <c r="L185" s="1"/>
  <c r="L28" s="1"/>
  <c r="AQ32"/>
  <c r="H58"/>
  <c r="G32"/>
  <c r="G31" s="1"/>
  <c r="AZ32"/>
  <c r="AZ31" s="1"/>
  <c r="Z32"/>
  <c r="AL75"/>
  <c r="AL72" s="1"/>
  <c r="AZ45"/>
  <c r="AN45"/>
  <c r="N45"/>
  <c r="AL51"/>
  <c r="L51"/>
  <c r="M58"/>
  <c r="AN58"/>
  <c r="L127"/>
  <c r="AZ147"/>
  <c r="AN147"/>
  <c r="I147"/>
  <c r="AZ170"/>
  <c r="AZ25" s="1"/>
  <c r="AN170"/>
  <c r="AN25" s="1"/>
  <c r="Z170"/>
  <c r="Z25" s="1"/>
  <c r="N170"/>
  <c r="N25" s="1"/>
  <c r="AQ175"/>
  <c r="AQ26" s="1"/>
  <c r="F175"/>
  <c r="F26" s="1"/>
  <c r="M186"/>
  <c r="H186"/>
  <c r="I165"/>
  <c r="AQ165"/>
  <c r="AQ45"/>
  <c r="L45"/>
  <c r="G45"/>
  <c r="AZ51"/>
  <c r="AN51"/>
  <c r="AN50" s="1"/>
  <c r="Z51"/>
  <c r="N51"/>
  <c r="AZ127"/>
  <c r="AN127"/>
  <c r="L147"/>
  <c r="L170"/>
  <c r="L25" s="1"/>
  <c r="AZ175"/>
  <c r="AZ26" s="1"/>
  <c r="N175"/>
  <c r="N26" s="1"/>
  <c r="I175"/>
  <c r="I26" s="1"/>
  <c r="F186"/>
  <c r="AM203"/>
  <c r="M203"/>
  <c r="M185" s="1"/>
  <c r="M28" s="1"/>
  <c r="H203"/>
  <c r="AL21"/>
  <c r="M51"/>
  <c r="AM51"/>
  <c r="AM50" s="1"/>
  <c r="Z21"/>
  <c r="AL32"/>
  <c r="AL31" s="1"/>
  <c r="N32"/>
  <c r="N31" s="1"/>
  <c r="H32"/>
  <c r="H31" s="1"/>
  <c r="F32"/>
  <c r="AL45"/>
  <c r="Z45"/>
  <c r="Z58"/>
  <c r="Z50" s="1"/>
  <c r="M127"/>
  <c r="AL165"/>
  <c r="Z165"/>
  <c r="N165"/>
  <c r="F165"/>
  <c r="AL65"/>
  <c r="Z65"/>
  <c r="N65"/>
  <c r="Z75"/>
  <c r="I22"/>
  <c r="AQ170"/>
  <c r="AQ25" s="1"/>
  <c r="AM170"/>
  <c r="AM25" s="1"/>
  <c r="M170"/>
  <c r="M25" s="1"/>
  <c r="I170"/>
  <c r="I25" s="1"/>
  <c r="AL170"/>
  <c r="AL25" s="1"/>
  <c r="F170"/>
  <c r="F25" s="1"/>
  <c r="AN175"/>
  <c r="AN26" s="1"/>
  <c r="L175"/>
  <c r="L26" s="1"/>
  <c r="H175"/>
  <c r="H26" s="1"/>
  <c r="Z175"/>
  <c r="Z26" s="1"/>
  <c r="F203"/>
  <c r="AQ186"/>
  <c r="AQ185" s="1"/>
  <c r="AQ28" s="1"/>
  <c r="AM186"/>
  <c r="AL203"/>
  <c r="Z203"/>
  <c r="I203"/>
  <c r="I185" s="1"/>
  <c r="I28" s="1"/>
  <c r="G186"/>
  <c r="G185" s="1"/>
  <c r="G28" s="1"/>
  <c r="G175"/>
  <c r="G26" s="1"/>
  <c r="I127"/>
  <c r="F75"/>
  <c r="F72" s="1"/>
  <c r="F65"/>
  <c r="I58"/>
  <c r="I45"/>
  <c r="H45"/>
  <c r="F45"/>
  <c r="L22"/>
  <c r="AM75"/>
  <c r="AM72" s="1"/>
  <c r="AN75"/>
  <c r="AN72" s="1"/>
  <c r="AZ75"/>
  <c r="AZ72" s="1"/>
  <c r="M75"/>
  <c r="M72" s="1"/>
  <c r="M71" s="1"/>
  <c r="M24" s="1"/>
  <c r="I75"/>
  <c r="I72" s="1"/>
  <c r="L75"/>
  <c r="L72" s="1"/>
  <c r="H75"/>
  <c r="H72" s="1"/>
  <c r="AN65"/>
  <c r="L68"/>
  <c r="L65" s="1"/>
  <c r="AQ65"/>
  <c r="AM65"/>
  <c r="AZ65"/>
  <c r="AN185"/>
  <c r="AN28" s="1"/>
  <c r="AQ21"/>
  <c r="G21"/>
  <c r="AL185"/>
  <c r="AL28" s="1"/>
  <c r="Z185"/>
  <c r="Z28" s="1"/>
  <c r="N185"/>
  <c r="N28" s="1"/>
  <c r="AM185"/>
  <c r="AM28" s="1"/>
  <c r="AZ185"/>
  <c r="AZ28" s="1"/>
  <c r="AN21"/>
  <c r="H21"/>
  <c r="F21"/>
  <c r="AZ22"/>
  <c r="AN22"/>
  <c r="AQ22"/>
  <c r="AM22"/>
  <c r="H22"/>
  <c r="G170"/>
  <c r="G25" s="1"/>
  <c r="AZ165"/>
  <c r="AN165"/>
  <c r="L165"/>
  <c r="H165"/>
  <c r="N147"/>
  <c r="AL147"/>
  <c r="Z147"/>
  <c r="F147"/>
  <c r="AQ147"/>
  <c r="AM147"/>
  <c r="G147"/>
  <c r="AL127"/>
  <c r="Z127"/>
  <c r="N127"/>
  <c r="F127"/>
  <c r="AQ127"/>
  <c r="G127"/>
  <c r="AM127"/>
  <c r="AZ21"/>
  <c r="H128"/>
  <c r="H127" s="1"/>
  <c r="I21"/>
  <c r="AQ75"/>
  <c r="AQ72" s="1"/>
  <c r="G75"/>
  <c r="G72" s="1"/>
  <c r="AM21"/>
  <c r="L21"/>
  <c r="Z72"/>
  <c r="M22"/>
  <c r="M65"/>
  <c r="H65"/>
  <c r="G22"/>
  <c r="I65"/>
  <c r="G65"/>
  <c r="AQ58"/>
  <c r="AM58"/>
  <c r="G58"/>
  <c r="AL58"/>
  <c r="N58"/>
  <c r="F58"/>
  <c r="M50"/>
  <c r="AL50"/>
  <c r="L50"/>
  <c r="AQ51"/>
  <c r="AM31"/>
  <c r="M31"/>
  <c r="AN31"/>
  <c r="AQ31"/>
  <c r="Z31"/>
  <c r="F31"/>
  <c r="L31"/>
  <c r="AL22"/>
  <c r="Z22"/>
  <c r="N22"/>
  <c r="F22"/>
  <c r="I32"/>
  <c r="I31" s="1"/>
  <c r="M21"/>
  <c r="F185" l="1"/>
  <c r="F28" s="1"/>
  <c r="H185"/>
  <c r="H28" s="1"/>
  <c r="AM30"/>
  <c r="AM23" s="1"/>
  <c r="N50"/>
  <c r="AN71"/>
  <c r="AN24" s="1"/>
  <c r="AZ71"/>
  <c r="AZ24" s="1"/>
  <c r="AM71"/>
  <c r="AM24" s="1"/>
  <c r="Z30"/>
  <c r="Z23" s="1"/>
  <c r="AZ30"/>
  <c r="AZ23" s="1"/>
  <c r="L71"/>
  <c r="L24" s="1"/>
  <c r="I71"/>
  <c r="I24" s="1"/>
  <c r="H71"/>
  <c r="H24" s="1"/>
  <c r="L30"/>
  <c r="L23" s="1"/>
  <c r="F71"/>
  <c r="F24" s="1"/>
  <c r="AL71"/>
  <c r="AL24" s="1"/>
  <c r="Z71"/>
  <c r="Z24" s="1"/>
  <c r="Z20" s="1"/>
  <c r="Z29" s="1"/>
  <c r="AQ71"/>
  <c r="AQ24" s="1"/>
  <c r="N71"/>
  <c r="N24" s="1"/>
  <c r="G71"/>
  <c r="G24" s="1"/>
  <c r="M30"/>
  <c r="M23" s="1"/>
  <c r="M20" s="1"/>
  <c r="M29" s="1"/>
  <c r="N30"/>
  <c r="N23" s="1"/>
  <c r="AQ50"/>
  <c r="AQ30" s="1"/>
  <c r="AQ23" s="1"/>
  <c r="AN30"/>
  <c r="AN23" s="1"/>
  <c r="AL30"/>
  <c r="AL23" s="1"/>
  <c r="AY213"/>
  <c r="AT213"/>
  <c r="AO213"/>
  <c r="AJ213"/>
  <c r="AI213"/>
  <c r="AH213"/>
  <c r="AG213"/>
  <c r="AF213"/>
  <c r="AY212"/>
  <c r="AT212"/>
  <c r="AO212"/>
  <c r="AJ212"/>
  <c r="AI212"/>
  <c r="AG212"/>
  <c r="AF212"/>
  <c r="AY211"/>
  <c r="AY210" s="1"/>
  <c r="AT211"/>
  <c r="AO211"/>
  <c r="AJ211"/>
  <c r="AJ210" s="1"/>
  <c r="AI211"/>
  <c r="AI210" s="1"/>
  <c r="AH211"/>
  <c r="AG211"/>
  <c r="AF211"/>
  <c r="AY209"/>
  <c r="AT209"/>
  <c r="AO209"/>
  <c r="AJ209"/>
  <c r="AI209"/>
  <c r="AH209"/>
  <c r="AG209"/>
  <c r="AF209"/>
  <c r="AY208"/>
  <c r="AT208"/>
  <c r="AO208"/>
  <c r="AJ208"/>
  <c r="AI208"/>
  <c r="AH208"/>
  <c r="AG208"/>
  <c r="AF208"/>
  <c r="AY207"/>
  <c r="AT207"/>
  <c r="AO207"/>
  <c r="AJ207"/>
  <c r="AI207"/>
  <c r="AH207"/>
  <c r="AG207"/>
  <c r="AF207"/>
  <c r="AY206"/>
  <c r="AT206"/>
  <c r="AO206"/>
  <c r="AJ206"/>
  <c r="AI206"/>
  <c r="AH206"/>
  <c r="AG206"/>
  <c r="AF206"/>
  <c r="AY205"/>
  <c r="AY204" s="1"/>
  <c r="AT205"/>
  <c r="AT204" s="1"/>
  <c r="AO205"/>
  <c r="AO204" s="1"/>
  <c r="AJ205"/>
  <c r="AJ204" s="1"/>
  <c r="AJ203" s="1"/>
  <c r="AI205"/>
  <c r="AH205"/>
  <c r="AH204" s="1"/>
  <c r="AG205"/>
  <c r="AG204" s="1"/>
  <c r="AF205"/>
  <c r="AF204" s="1"/>
  <c r="AY202"/>
  <c r="AT202"/>
  <c r="AO202"/>
  <c r="AJ202"/>
  <c r="AI202"/>
  <c r="AH202"/>
  <c r="AG202"/>
  <c r="AF202"/>
  <c r="AY201"/>
  <c r="AT201"/>
  <c r="AO201"/>
  <c r="AJ201"/>
  <c r="AI201"/>
  <c r="AH201"/>
  <c r="AG201"/>
  <c r="AF201"/>
  <c r="AY200"/>
  <c r="AT200"/>
  <c r="AO200"/>
  <c r="AJ200"/>
  <c r="AI200"/>
  <c r="AH200"/>
  <c r="AG200"/>
  <c r="AF200"/>
  <c r="AY199"/>
  <c r="AY198" s="1"/>
  <c r="AT199"/>
  <c r="AT198" s="1"/>
  <c r="AO199"/>
  <c r="AO198" s="1"/>
  <c r="AJ199"/>
  <c r="AI199"/>
  <c r="AI198" s="1"/>
  <c r="AH199"/>
  <c r="AH198" s="1"/>
  <c r="AG199"/>
  <c r="AG198" s="1"/>
  <c r="AF199"/>
  <c r="AF198" s="1"/>
  <c r="AY197"/>
  <c r="AT197"/>
  <c r="AO197"/>
  <c r="AJ197"/>
  <c r="AI197"/>
  <c r="AH197"/>
  <c r="AG197"/>
  <c r="AF197"/>
  <c r="AY195"/>
  <c r="AT195"/>
  <c r="AO195"/>
  <c r="AJ195"/>
  <c r="AI195"/>
  <c r="AH195"/>
  <c r="AG195"/>
  <c r="AF195"/>
  <c r="AY194"/>
  <c r="AO194"/>
  <c r="AJ194"/>
  <c r="AI194"/>
  <c r="AH194"/>
  <c r="AG194"/>
  <c r="AF194"/>
  <c r="AY193"/>
  <c r="AT193"/>
  <c r="AO193"/>
  <c r="AJ193"/>
  <c r="AI193"/>
  <c r="AH193"/>
  <c r="AG193"/>
  <c r="AF193"/>
  <c r="AY192"/>
  <c r="AO192"/>
  <c r="AJ192"/>
  <c r="AI192"/>
  <c r="AH192"/>
  <c r="AG192"/>
  <c r="AF192"/>
  <c r="AY191"/>
  <c r="AT191"/>
  <c r="AO191"/>
  <c r="AJ191"/>
  <c r="AI191"/>
  <c r="AH191"/>
  <c r="AG191"/>
  <c r="AF191"/>
  <c r="AY190"/>
  <c r="AT190"/>
  <c r="AO190"/>
  <c r="AJ190"/>
  <c r="AI190"/>
  <c r="AH190"/>
  <c r="AG190"/>
  <c r="AF190"/>
  <c r="AY189"/>
  <c r="AT189"/>
  <c r="AO189"/>
  <c r="AJ189"/>
  <c r="AI189"/>
  <c r="AH189"/>
  <c r="AG189"/>
  <c r="AF189"/>
  <c r="AY188"/>
  <c r="AT188"/>
  <c r="AO188"/>
  <c r="AJ188"/>
  <c r="AI188"/>
  <c r="AH188"/>
  <c r="AG188"/>
  <c r="AF188"/>
  <c r="AY184"/>
  <c r="AY183" s="1"/>
  <c r="AY27" s="1"/>
  <c r="AT184"/>
  <c r="AT183" s="1"/>
  <c r="AT27" s="1"/>
  <c r="AO184"/>
  <c r="AO183" s="1"/>
  <c r="AO27" s="1"/>
  <c r="AJ184"/>
  <c r="AJ183" s="1"/>
  <c r="AJ27" s="1"/>
  <c r="AI184"/>
  <c r="AI183" s="1"/>
  <c r="AI27" s="1"/>
  <c r="AH184"/>
  <c r="AH183" s="1"/>
  <c r="AH27" s="1"/>
  <c r="AG184"/>
  <c r="AG183" s="1"/>
  <c r="AG27" s="1"/>
  <c r="AF184"/>
  <c r="AF183" s="1"/>
  <c r="AF27" s="1"/>
  <c r="AY181"/>
  <c r="AT181"/>
  <c r="AO182"/>
  <c r="AO181" s="1"/>
  <c r="AJ182"/>
  <c r="AJ181" s="1"/>
  <c r="AI182"/>
  <c r="AI181" s="1"/>
  <c r="AH182"/>
  <c r="AH181" s="1"/>
  <c r="AG182"/>
  <c r="AG181" s="1"/>
  <c r="AF182"/>
  <c r="AF181" s="1"/>
  <c r="AY180"/>
  <c r="AT180"/>
  <c r="AO180"/>
  <c r="AJ180"/>
  <c r="AI180"/>
  <c r="AH180"/>
  <c r="AG180"/>
  <c r="AF180"/>
  <c r="AY179"/>
  <c r="AT179"/>
  <c r="AO179"/>
  <c r="AJ179"/>
  <c r="AI179"/>
  <c r="AH179"/>
  <c r="AG179"/>
  <c r="AF179"/>
  <c r="AY178"/>
  <c r="AT178"/>
  <c r="AO178"/>
  <c r="AJ178"/>
  <c r="AI178"/>
  <c r="AH178"/>
  <c r="AG178"/>
  <c r="AF178"/>
  <c r="AY176"/>
  <c r="AT177"/>
  <c r="AO177"/>
  <c r="AO176" s="1"/>
  <c r="AO175" s="1"/>
  <c r="AO26" s="1"/>
  <c r="AJ177"/>
  <c r="AI177"/>
  <c r="AI176" s="1"/>
  <c r="AH177"/>
  <c r="AG177"/>
  <c r="AG176" s="1"/>
  <c r="AF177"/>
  <c r="AY174"/>
  <c r="AY173" s="1"/>
  <c r="AT174"/>
  <c r="AT173" s="1"/>
  <c r="AO174"/>
  <c r="AO173" s="1"/>
  <c r="AJ174"/>
  <c r="AJ173" s="1"/>
  <c r="AI174"/>
  <c r="AI173" s="1"/>
  <c r="AH174"/>
  <c r="AH173" s="1"/>
  <c r="AG174"/>
  <c r="AG173" s="1"/>
  <c r="AF174"/>
  <c r="AF173" s="1"/>
  <c r="AY172"/>
  <c r="AY171" s="1"/>
  <c r="AY170" s="1"/>
  <c r="AY25" s="1"/>
  <c r="AT172"/>
  <c r="AT171" s="1"/>
  <c r="AT170" s="1"/>
  <c r="AT25" s="1"/>
  <c r="AO172"/>
  <c r="AO171" s="1"/>
  <c r="AO170" s="1"/>
  <c r="AO25" s="1"/>
  <c r="AJ172"/>
  <c r="AJ171" s="1"/>
  <c r="AJ170" s="1"/>
  <c r="AJ25" s="1"/>
  <c r="AI172"/>
  <c r="AI171" s="1"/>
  <c r="AI170" s="1"/>
  <c r="AI25" s="1"/>
  <c r="AH172"/>
  <c r="AH171" s="1"/>
  <c r="AG172"/>
  <c r="AG171" s="1"/>
  <c r="AG170" s="1"/>
  <c r="AG25" s="1"/>
  <c r="AF172"/>
  <c r="AF171" s="1"/>
  <c r="AF170" s="1"/>
  <c r="AF25" s="1"/>
  <c r="AY169"/>
  <c r="AY168" s="1"/>
  <c r="AT169"/>
  <c r="AT168" s="1"/>
  <c r="AO169"/>
  <c r="AO168" s="1"/>
  <c r="AJ169"/>
  <c r="AJ168" s="1"/>
  <c r="AI169"/>
  <c r="AI168" s="1"/>
  <c r="AH169"/>
  <c r="AH168" s="1"/>
  <c r="AG169"/>
  <c r="AG168" s="1"/>
  <c r="AF169"/>
  <c r="AF168" s="1"/>
  <c r="AY167"/>
  <c r="AY166" s="1"/>
  <c r="AT167"/>
  <c r="AT166" s="1"/>
  <c r="AO167"/>
  <c r="AO166" s="1"/>
  <c r="AO165" s="1"/>
  <c r="AJ167"/>
  <c r="AI167"/>
  <c r="AI166" s="1"/>
  <c r="AH167"/>
  <c r="AH166" s="1"/>
  <c r="AG167"/>
  <c r="AG166" s="1"/>
  <c r="AG165" s="1"/>
  <c r="AF167"/>
  <c r="AF166" s="1"/>
  <c r="AF165" s="1"/>
  <c r="AY164"/>
  <c r="AY163" s="1"/>
  <c r="AT164"/>
  <c r="AT163" s="1"/>
  <c r="AO164"/>
  <c r="AO163" s="1"/>
  <c r="AJ164"/>
  <c r="AJ163" s="1"/>
  <c r="AI164"/>
  <c r="AI163" s="1"/>
  <c r="AH164"/>
  <c r="AH163" s="1"/>
  <c r="AG164"/>
  <c r="AG163" s="1"/>
  <c r="AF164"/>
  <c r="AF163" s="1"/>
  <c r="AY162"/>
  <c r="AY161" s="1"/>
  <c r="AT162"/>
  <c r="AT161" s="1"/>
  <c r="AO162"/>
  <c r="AO161" s="1"/>
  <c r="AJ162"/>
  <c r="AI162"/>
  <c r="AI161" s="1"/>
  <c r="AH162"/>
  <c r="AH161" s="1"/>
  <c r="AG162"/>
  <c r="AG161" s="1"/>
  <c r="AF162"/>
  <c r="AF161" s="1"/>
  <c r="AY160"/>
  <c r="AY158" s="1"/>
  <c r="AT160"/>
  <c r="AT158" s="1"/>
  <c r="AO160"/>
  <c r="AO158" s="1"/>
  <c r="AJ160"/>
  <c r="AI160"/>
  <c r="AI158" s="1"/>
  <c r="AH160"/>
  <c r="AH158" s="1"/>
  <c r="AG160"/>
  <c r="AG158" s="1"/>
  <c r="AF160"/>
  <c r="AF158" s="1"/>
  <c r="AY157"/>
  <c r="AY156" s="1"/>
  <c r="AT157"/>
  <c r="AT156" s="1"/>
  <c r="AO157"/>
  <c r="AO156" s="1"/>
  <c r="AJ157"/>
  <c r="AJ156" s="1"/>
  <c r="AI157"/>
  <c r="AI156" s="1"/>
  <c r="AH157"/>
  <c r="AH156" s="1"/>
  <c r="AG157"/>
  <c r="AG156" s="1"/>
  <c r="AF157"/>
  <c r="AF156" s="1"/>
  <c r="AY155"/>
  <c r="AY154" s="1"/>
  <c r="AT155"/>
  <c r="AT154" s="1"/>
  <c r="AO155"/>
  <c r="AO154" s="1"/>
  <c r="AJ155"/>
  <c r="AJ154" s="1"/>
  <c r="AI155"/>
  <c r="AI154" s="1"/>
  <c r="AH155"/>
  <c r="AH154" s="1"/>
  <c r="AG155"/>
  <c r="AG154" s="1"/>
  <c r="AF155"/>
  <c r="AF154" s="1"/>
  <c r="AY153"/>
  <c r="AY152" s="1"/>
  <c r="AT153"/>
  <c r="AT152" s="1"/>
  <c r="AO153"/>
  <c r="AO152" s="1"/>
  <c r="AJ153"/>
  <c r="AJ152" s="1"/>
  <c r="AI153"/>
  <c r="AI152" s="1"/>
  <c r="AH153"/>
  <c r="AH152" s="1"/>
  <c r="AG153"/>
  <c r="AG152" s="1"/>
  <c r="AF153"/>
  <c r="AF152" s="1"/>
  <c r="AY151"/>
  <c r="AY150" s="1"/>
  <c r="AT151"/>
  <c r="AT150" s="1"/>
  <c r="AO151"/>
  <c r="AO150" s="1"/>
  <c r="AJ151"/>
  <c r="AJ150" s="1"/>
  <c r="AI151"/>
  <c r="AI150" s="1"/>
  <c r="AH151"/>
  <c r="AH150" s="1"/>
  <c r="AG151"/>
  <c r="AG150" s="1"/>
  <c r="AF151"/>
  <c r="AF150" s="1"/>
  <c r="AY149"/>
  <c r="AY148" s="1"/>
  <c r="AY147" s="1"/>
  <c r="AT149"/>
  <c r="AT148" s="1"/>
  <c r="AT147" s="1"/>
  <c r="AO149"/>
  <c r="AO148" s="1"/>
  <c r="AJ149"/>
  <c r="AJ148" s="1"/>
  <c r="AI149"/>
  <c r="AI148" s="1"/>
  <c r="AI147" s="1"/>
  <c r="AH149"/>
  <c r="AH148" s="1"/>
  <c r="AH147" s="1"/>
  <c r="AG149"/>
  <c r="AG148" s="1"/>
  <c r="AG147" s="1"/>
  <c r="AF149"/>
  <c r="AF148" s="1"/>
  <c r="AF147" s="1"/>
  <c r="AY146"/>
  <c r="AY145" s="1"/>
  <c r="AT146"/>
  <c r="AT145" s="1"/>
  <c r="AO146"/>
  <c r="AO145" s="1"/>
  <c r="AJ146"/>
  <c r="AJ145" s="1"/>
  <c r="AI146"/>
  <c r="AI145" s="1"/>
  <c r="AH146"/>
  <c r="AH145" s="1"/>
  <c r="AG146"/>
  <c r="AG145" s="1"/>
  <c r="AF146"/>
  <c r="AF145" s="1"/>
  <c r="AT144"/>
  <c r="AO144"/>
  <c r="AJ144"/>
  <c r="AI144"/>
  <c r="AH144"/>
  <c r="AG144"/>
  <c r="AF144"/>
  <c r="AY142"/>
  <c r="AT142"/>
  <c r="AO142"/>
  <c r="AJ142"/>
  <c r="AI142"/>
  <c r="AH142"/>
  <c r="AG142"/>
  <c r="AF142"/>
  <c r="AY141"/>
  <c r="AO141"/>
  <c r="AJ141"/>
  <c r="AI141"/>
  <c r="AH141"/>
  <c r="AG141"/>
  <c r="AF141"/>
  <c r="AY139"/>
  <c r="AT139"/>
  <c r="AO139"/>
  <c r="AJ139"/>
  <c r="AI139"/>
  <c r="AH139"/>
  <c r="AG139"/>
  <c r="AF139"/>
  <c r="AY138"/>
  <c r="AT138"/>
  <c r="AO138"/>
  <c r="AJ138"/>
  <c r="AI138"/>
  <c r="AH138"/>
  <c r="AG138"/>
  <c r="AF138"/>
  <c r="AY137"/>
  <c r="AT137"/>
  <c r="AO137"/>
  <c r="AJ137"/>
  <c r="AI137"/>
  <c r="AH137"/>
  <c r="AG137"/>
  <c r="AF137"/>
  <c r="AY136"/>
  <c r="AT136"/>
  <c r="AO136"/>
  <c r="AJ136"/>
  <c r="AI136"/>
  <c r="AH136"/>
  <c r="AG136"/>
  <c r="AF136"/>
  <c r="AY135"/>
  <c r="AT135"/>
  <c r="AO135"/>
  <c r="AJ135"/>
  <c r="AI135"/>
  <c r="AH135"/>
  <c r="AG135"/>
  <c r="AF135"/>
  <c r="AY134"/>
  <c r="AT134"/>
  <c r="AO134"/>
  <c r="AJ134"/>
  <c r="AI134"/>
  <c r="AH134"/>
  <c r="AG134"/>
  <c r="AF134"/>
  <c r="AY133"/>
  <c r="AT133"/>
  <c r="AO133"/>
  <c r="AJ133"/>
  <c r="AI133"/>
  <c r="AH133"/>
  <c r="AG133"/>
  <c r="AF133"/>
  <c r="AY132"/>
  <c r="AT132"/>
  <c r="AO132"/>
  <c r="AJ132"/>
  <c r="AI132"/>
  <c r="AH132"/>
  <c r="AG132"/>
  <c r="AF132"/>
  <c r="AY131"/>
  <c r="AT131"/>
  <c r="AO131"/>
  <c r="AJ131"/>
  <c r="AI131"/>
  <c r="AH131"/>
  <c r="AG131"/>
  <c r="AF131"/>
  <c r="AY130"/>
  <c r="AT130"/>
  <c r="AO130"/>
  <c r="AJ130"/>
  <c r="AI130"/>
  <c r="AH130"/>
  <c r="AG130"/>
  <c r="AF130"/>
  <c r="AT126"/>
  <c r="AO126"/>
  <c r="AJ126"/>
  <c r="AI126"/>
  <c r="AH126"/>
  <c r="AG126"/>
  <c r="AF126"/>
  <c r="AT125"/>
  <c r="AO125"/>
  <c r="AJ125"/>
  <c r="AI125"/>
  <c r="AH125"/>
  <c r="AG125"/>
  <c r="AF125"/>
  <c r="AT124"/>
  <c r="AO124"/>
  <c r="AJ124"/>
  <c r="AI124"/>
  <c r="AH124"/>
  <c r="AG124"/>
  <c r="AF124"/>
  <c r="AT123"/>
  <c r="AO123"/>
  <c r="AJ123"/>
  <c r="AI123"/>
  <c r="AH123"/>
  <c r="AG123"/>
  <c r="AF123"/>
  <c r="AY122"/>
  <c r="AT122"/>
  <c r="AO122"/>
  <c r="AJ122"/>
  <c r="AI122"/>
  <c r="AH122"/>
  <c r="AG122"/>
  <c r="AF122"/>
  <c r="AT121"/>
  <c r="AO121"/>
  <c r="AJ121"/>
  <c r="AI121"/>
  <c r="AH121"/>
  <c r="AG121"/>
  <c r="AF121"/>
  <c r="AT120"/>
  <c r="AO120"/>
  <c r="AJ120"/>
  <c r="AI120"/>
  <c r="AH120"/>
  <c r="AG120"/>
  <c r="AF120"/>
  <c r="AY119"/>
  <c r="AT119"/>
  <c r="AO119"/>
  <c r="AJ119"/>
  <c r="AI119"/>
  <c r="AH119"/>
  <c r="AG119"/>
  <c r="AF119"/>
  <c r="AY118"/>
  <c r="AT118"/>
  <c r="AO118"/>
  <c r="AJ118"/>
  <c r="AI118"/>
  <c r="AH118"/>
  <c r="AG118"/>
  <c r="AF118"/>
  <c r="AT117"/>
  <c r="AO117"/>
  <c r="AJ117"/>
  <c r="AI117"/>
  <c r="AH117"/>
  <c r="AG117"/>
  <c r="AF117"/>
  <c r="AT116"/>
  <c r="AO116"/>
  <c r="AJ116"/>
  <c r="AI116"/>
  <c r="AH116"/>
  <c r="AG116"/>
  <c r="AF116"/>
  <c r="AY115"/>
  <c r="AT115"/>
  <c r="AO115"/>
  <c r="AJ115"/>
  <c r="AI115"/>
  <c r="AH115"/>
  <c r="AG115"/>
  <c r="AF115"/>
  <c r="AY114"/>
  <c r="AT114"/>
  <c r="AO114"/>
  <c r="AJ114"/>
  <c r="AI114"/>
  <c r="AH114"/>
  <c r="AG114"/>
  <c r="AF114"/>
  <c r="AY113"/>
  <c r="AT113"/>
  <c r="AO113"/>
  <c r="AJ113"/>
  <c r="AI113"/>
  <c r="AH113"/>
  <c r="AG113"/>
  <c r="AF113"/>
  <c r="AY112"/>
  <c r="AT112"/>
  <c r="AO112"/>
  <c r="AJ112"/>
  <c r="AI112"/>
  <c r="AH112"/>
  <c r="AG112"/>
  <c r="AF112"/>
  <c r="AT111"/>
  <c r="AO111"/>
  <c r="AJ111"/>
  <c r="AI111"/>
  <c r="AH111"/>
  <c r="AG111"/>
  <c r="AF111"/>
  <c r="AT110"/>
  <c r="AO110"/>
  <c r="AJ110"/>
  <c r="AI110"/>
  <c r="AH110"/>
  <c r="AG110"/>
  <c r="AF110"/>
  <c r="AT109"/>
  <c r="AO109"/>
  <c r="AJ109"/>
  <c r="AI109"/>
  <c r="AH109"/>
  <c r="AG109"/>
  <c r="AF109"/>
  <c r="AT108"/>
  <c r="AO108"/>
  <c r="AJ108"/>
  <c r="AI108"/>
  <c r="AH108"/>
  <c r="AG108"/>
  <c r="AF108"/>
  <c r="AY107"/>
  <c r="AT107"/>
  <c r="AO107"/>
  <c r="AJ107"/>
  <c r="AI107"/>
  <c r="AH107"/>
  <c r="AG107"/>
  <c r="AF107"/>
  <c r="AY106"/>
  <c r="AT106"/>
  <c r="AO106"/>
  <c r="AJ106"/>
  <c r="AI106"/>
  <c r="AH106"/>
  <c r="AG106"/>
  <c r="AF106"/>
  <c r="AT105"/>
  <c r="AO105"/>
  <c r="AJ105"/>
  <c r="AI105"/>
  <c r="AH105"/>
  <c r="AG105"/>
  <c r="AF105"/>
  <c r="AT104"/>
  <c r="AO104"/>
  <c r="AJ104"/>
  <c r="AI104"/>
  <c r="AH104"/>
  <c r="AG104"/>
  <c r="AF104"/>
  <c r="AT103"/>
  <c r="AO103"/>
  <c r="AJ103"/>
  <c r="AI103"/>
  <c r="AH103"/>
  <c r="AG103"/>
  <c r="AF103"/>
  <c r="AY102"/>
  <c r="AT102"/>
  <c r="AO102"/>
  <c r="AJ102"/>
  <c r="AI102"/>
  <c r="AH102"/>
  <c r="AG102"/>
  <c r="AF102"/>
  <c r="AY101"/>
  <c r="AT101"/>
  <c r="AO101"/>
  <c r="AJ101"/>
  <c r="AI101"/>
  <c r="AH101"/>
  <c r="AG101"/>
  <c r="AF101"/>
  <c r="AY100"/>
  <c r="AT100"/>
  <c r="AO100"/>
  <c r="AJ100"/>
  <c r="AI100"/>
  <c r="AH100"/>
  <c r="AG100"/>
  <c r="AF100"/>
  <c r="AT99"/>
  <c r="AO99"/>
  <c r="AJ99"/>
  <c r="AI99"/>
  <c r="AH99"/>
  <c r="AG99"/>
  <c r="AF99"/>
  <c r="AY98"/>
  <c r="AT98"/>
  <c r="AO98"/>
  <c r="AJ98"/>
  <c r="AI98"/>
  <c r="AH98"/>
  <c r="AG98"/>
  <c r="AF98"/>
  <c r="AT97"/>
  <c r="AO97"/>
  <c r="AJ97"/>
  <c r="AI97"/>
  <c r="AH97"/>
  <c r="AG97"/>
  <c r="AF97"/>
  <c r="AY96"/>
  <c r="AT96"/>
  <c r="AO96"/>
  <c r="AJ96"/>
  <c r="AI96"/>
  <c r="AH96"/>
  <c r="AG96"/>
  <c r="AF96"/>
  <c r="AT95"/>
  <c r="AO95"/>
  <c r="AJ95"/>
  <c r="AI95"/>
  <c r="AH95"/>
  <c r="AG95"/>
  <c r="AF95"/>
  <c r="AY94"/>
  <c r="AT94"/>
  <c r="AO94"/>
  <c r="AJ94"/>
  <c r="AI94"/>
  <c r="AH94"/>
  <c r="AG94"/>
  <c r="AF94"/>
  <c r="AY93"/>
  <c r="AT93"/>
  <c r="AO93"/>
  <c r="AJ93"/>
  <c r="AI93"/>
  <c r="AH93"/>
  <c r="AG93"/>
  <c r="AF93"/>
  <c r="AY92"/>
  <c r="AT92"/>
  <c r="AO92"/>
  <c r="AJ92"/>
  <c r="AI92"/>
  <c r="AH92"/>
  <c r="AG92"/>
  <c r="AF92"/>
  <c r="AY91"/>
  <c r="AT91"/>
  <c r="AO91"/>
  <c r="AJ91"/>
  <c r="AI91"/>
  <c r="AH91"/>
  <c r="AG91"/>
  <c r="AF91"/>
  <c r="AY90"/>
  <c r="AT90"/>
  <c r="AO90"/>
  <c r="AJ90"/>
  <c r="AI90"/>
  <c r="AH90"/>
  <c r="AG90"/>
  <c r="AF90"/>
  <c r="AY89"/>
  <c r="AT89"/>
  <c r="AO89"/>
  <c r="AJ89"/>
  <c r="AI89"/>
  <c r="AH89"/>
  <c r="AG89"/>
  <c r="AF89"/>
  <c r="AO87"/>
  <c r="AJ87"/>
  <c r="AI87"/>
  <c r="AH87"/>
  <c r="AG87"/>
  <c r="AF87"/>
  <c r="AT86"/>
  <c r="AO86"/>
  <c r="AJ86"/>
  <c r="AI86"/>
  <c r="AH86"/>
  <c r="AG86"/>
  <c r="AF86"/>
  <c r="AY85"/>
  <c r="AT85"/>
  <c r="AO85"/>
  <c r="AJ85"/>
  <c r="AI85"/>
  <c r="AH85"/>
  <c r="AG85"/>
  <c r="AF85"/>
  <c r="AY84"/>
  <c r="AT84"/>
  <c r="AO84"/>
  <c r="AJ84"/>
  <c r="AI84"/>
  <c r="AH84"/>
  <c r="AG84"/>
  <c r="AF84"/>
  <c r="AY83"/>
  <c r="AT83"/>
  <c r="AO83"/>
  <c r="AJ83"/>
  <c r="AI83"/>
  <c r="AH83"/>
  <c r="AG83"/>
  <c r="AF83"/>
  <c r="AY82"/>
  <c r="AO82"/>
  <c r="AJ82"/>
  <c r="AI82"/>
  <c r="AH82"/>
  <c r="AG82"/>
  <c r="AF82"/>
  <c r="AY81"/>
  <c r="AT81"/>
  <c r="AO81"/>
  <c r="AJ81"/>
  <c r="AI81"/>
  <c r="AH81"/>
  <c r="AG81"/>
  <c r="AF81"/>
  <c r="AY80"/>
  <c r="AT80"/>
  <c r="AO80"/>
  <c r="AJ80"/>
  <c r="AI80"/>
  <c r="AH80"/>
  <c r="AG80"/>
  <c r="AF80"/>
  <c r="AY79"/>
  <c r="AO79"/>
  <c r="AJ79"/>
  <c r="AI79"/>
  <c r="AH79"/>
  <c r="AG79"/>
  <c r="AF79"/>
  <c r="AY78"/>
  <c r="AT78"/>
  <c r="AO78"/>
  <c r="AJ78"/>
  <c r="AI78"/>
  <c r="AH78"/>
  <c r="AG78"/>
  <c r="AF78"/>
  <c r="AY77"/>
  <c r="AT77"/>
  <c r="AO77"/>
  <c r="AJ77"/>
  <c r="AI77"/>
  <c r="AH77"/>
  <c r="AG77"/>
  <c r="AF77"/>
  <c r="AY74"/>
  <c r="AY73" s="1"/>
  <c r="AT74"/>
  <c r="AT73" s="1"/>
  <c r="AO74"/>
  <c r="AO73" s="1"/>
  <c r="AJ74"/>
  <c r="AJ73" s="1"/>
  <c r="AI74"/>
  <c r="AI73" s="1"/>
  <c r="AH74"/>
  <c r="AH73" s="1"/>
  <c r="AG74"/>
  <c r="AG73" s="1"/>
  <c r="AF74"/>
  <c r="AF73" s="1"/>
  <c r="AY69"/>
  <c r="AT69"/>
  <c r="AT68" s="1"/>
  <c r="AO70"/>
  <c r="AO69" s="1"/>
  <c r="AJ70"/>
  <c r="AJ69" s="1"/>
  <c r="AI70"/>
  <c r="AI69" s="1"/>
  <c r="AH70"/>
  <c r="AH69" s="1"/>
  <c r="AH68" s="1"/>
  <c r="AG70"/>
  <c r="AG69" s="1"/>
  <c r="AF70"/>
  <c r="AF69" s="1"/>
  <c r="AF68" s="1"/>
  <c r="AY67"/>
  <c r="AY66" s="1"/>
  <c r="AT67"/>
  <c r="AT66" s="1"/>
  <c r="AO67"/>
  <c r="AO66" s="1"/>
  <c r="AJ67"/>
  <c r="AJ66" s="1"/>
  <c r="AI67"/>
  <c r="AI66" s="1"/>
  <c r="AH67"/>
  <c r="AH66" s="1"/>
  <c r="AG67"/>
  <c r="AG66" s="1"/>
  <c r="AF67"/>
  <c r="AF66" s="1"/>
  <c r="AY64"/>
  <c r="AY63" s="1"/>
  <c r="AT64"/>
  <c r="AT63" s="1"/>
  <c r="AO64"/>
  <c r="AO63" s="1"/>
  <c r="AJ64"/>
  <c r="AI64"/>
  <c r="AI63" s="1"/>
  <c r="AH64"/>
  <c r="AH63" s="1"/>
  <c r="AG64"/>
  <c r="AG63" s="1"/>
  <c r="AF64"/>
  <c r="AF63" s="1"/>
  <c r="AY62"/>
  <c r="AY61" s="1"/>
  <c r="AT62"/>
  <c r="AT61" s="1"/>
  <c r="AO62"/>
  <c r="AO61" s="1"/>
  <c r="AJ62"/>
  <c r="AI62"/>
  <c r="AI61" s="1"/>
  <c r="AH62"/>
  <c r="AH61" s="1"/>
  <c r="AG62"/>
  <c r="AG61" s="1"/>
  <c r="AF62"/>
  <c r="AF61" s="1"/>
  <c r="AY60"/>
  <c r="AY59" s="1"/>
  <c r="AY58" s="1"/>
  <c r="AT60"/>
  <c r="AT59" s="1"/>
  <c r="AT58" s="1"/>
  <c r="AO60"/>
  <c r="AO59" s="1"/>
  <c r="AO58" s="1"/>
  <c r="AJ60"/>
  <c r="AJ59" s="1"/>
  <c r="AI60"/>
  <c r="AI59" s="1"/>
  <c r="AI58" s="1"/>
  <c r="AH60"/>
  <c r="AH59" s="1"/>
  <c r="AG60"/>
  <c r="AG59" s="1"/>
  <c r="AG58" s="1"/>
  <c r="AF60"/>
  <c r="AF59" s="1"/>
  <c r="AY57"/>
  <c r="AY56" s="1"/>
  <c r="AT57"/>
  <c r="AT56" s="1"/>
  <c r="AO57"/>
  <c r="AO56" s="1"/>
  <c r="AJ57"/>
  <c r="AI57"/>
  <c r="AI56" s="1"/>
  <c r="AH57"/>
  <c r="AH56" s="1"/>
  <c r="AG57"/>
  <c r="AG56" s="1"/>
  <c r="AF57"/>
  <c r="AF56" s="1"/>
  <c r="AY55"/>
  <c r="AY54" s="1"/>
  <c r="AT55"/>
  <c r="AT54" s="1"/>
  <c r="AO55"/>
  <c r="AO54" s="1"/>
  <c r="AJ55"/>
  <c r="AJ54" s="1"/>
  <c r="AI55"/>
  <c r="AI54" s="1"/>
  <c r="AH55"/>
  <c r="AH54" s="1"/>
  <c r="AG55"/>
  <c r="AG54" s="1"/>
  <c r="AF55"/>
  <c r="AF54" s="1"/>
  <c r="AY53"/>
  <c r="AY52" s="1"/>
  <c r="AY51" s="1"/>
  <c r="AT53"/>
  <c r="AT52" s="1"/>
  <c r="AT51" s="1"/>
  <c r="AO53"/>
  <c r="AO52" s="1"/>
  <c r="AO51" s="1"/>
  <c r="AO50" s="1"/>
  <c r="AJ53"/>
  <c r="AI53"/>
  <c r="AI52" s="1"/>
  <c r="AH53"/>
  <c r="AH52" s="1"/>
  <c r="AH51" s="1"/>
  <c r="AG53"/>
  <c r="AG52" s="1"/>
  <c r="AG51" s="1"/>
  <c r="AG50" s="1"/>
  <c r="AF53"/>
  <c r="AF52" s="1"/>
  <c r="AF51" s="1"/>
  <c r="AY49"/>
  <c r="AY48" s="1"/>
  <c r="AT49"/>
  <c r="AT48" s="1"/>
  <c r="AO49"/>
  <c r="AO48" s="1"/>
  <c r="AJ49"/>
  <c r="AJ48" s="1"/>
  <c r="AI49"/>
  <c r="AI48" s="1"/>
  <c r="AH49"/>
  <c r="AH48" s="1"/>
  <c r="AG49"/>
  <c r="AG48" s="1"/>
  <c r="AF49"/>
  <c r="AF48" s="1"/>
  <c r="AY47"/>
  <c r="AY46" s="1"/>
  <c r="AY45" s="1"/>
  <c r="AT47"/>
  <c r="AT46" s="1"/>
  <c r="AT45" s="1"/>
  <c r="AO47"/>
  <c r="AO46" s="1"/>
  <c r="AO45" s="1"/>
  <c r="AJ47"/>
  <c r="AJ46" s="1"/>
  <c r="AJ45" s="1"/>
  <c r="AI47"/>
  <c r="AI46" s="1"/>
  <c r="AI45" s="1"/>
  <c r="AH47"/>
  <c r="AH46" s="1"/>
  <c r="AG47"/>
  <c r="AG46" s="1"/>
  <c r="AG45" s="1"/>
  <c r="AF47"/>
  <c r="AF46" s="1"/>
  <c r="AF45" s="1"/>
  <c r="AY44"/>
  <c r="AY43" s="1"/>
  <c r="AT44"/>
  <c r="AT43" s="1"/>
  <c r="AO44"/>
  <c r="AO43" s="1"/>
  <c r="AJ44"/>
  <c r="AJ43" s="1"/>
  <c r="AI44"/>
  <c r="AI43" s="1"/>
  <c r="AH44"/>
  <c r="AH43" s="1"/>
  <c r="AG44"/>
  <c r="AG43" s="1"/>
  <c r="AF44"/>
  <c r="AF43" s="1"/>
  <c r="AY42"/>
  <c r="AO42"/>
  <c r="AJ42"/>
  <c r="AI42"/>
  <c r="AH42"/>
  <c r="AG42"/>
  <c r="AF42"/>
  <c r="AO41"/>
  <c r="AJ41"/>
  <c r="AI41"/>
  <c r="AH41"/>
  <c r="AG41"/>
  <c r="AF41"/>
  <c r="AY40"/>
  <c r="AT40"/>
  <c r="AT39" s="1"/>
  <c r="AT38" s="1"/>
  <c r="AO40"/>
  <c r="AJ40"/>
  <c r="AI40"/>
  <c r="AH40"/>
  <c r="AG40"/>
  <c r="AF40"/>
  <c r="AO37"/>
  <c r="AJ37"/>
  <c r="AH37"/>
  <c r="AG37"/>
  <c r="AF37"/>
  <c r="AY36"/>
  <c r="AT36"/>
  <c r="AT35" s="1"/>
  <c r="AO36"/>
  <c r="AJ36"/>
  <c r="AI36"/>
  <c r="AH36"/>
  <c r="AH35" s="1"/>
  <c r="AG36"/>
  <c r="AF36"/>
  <c r="AY33"/>
  <c r="AT33"/>
  <c r="AO34"/>
  <c r="AO33" s="1"/>
  <c r="AJ34"/>
  <c r="AJ33" s="1"/>
  <c r="AI34"/>
  <c r="AI33" s="1"/>
  <c r="AH34"/>
  <c r="AH33" s="1"/>
  <c r="AH32" s="1"/>
  <c r="AG34"/>
  <c r="AG33" s="1"/>
  <c r="AF34"/>
  <c r="AF33" s="1"/>
  <c r="I56"/>
  <c r="I51" s="1"/>
  <c r="I50" s="1"/>
  <c r="I30" s="1"/>
  <c r="I23" s="1"/>
  <c r="H56"/>
  <c r="H51" s="1"/>
  <c r="H50" s="1"/>
  <c r="H30" s="1"/>
  <c r="H23" s="1"/>
  <c r="G56"/>
  <c r="G51" s="1"/>
  <c r="G50" s="1"/>
  <c r="G30" s="1"/>
  <c r="G23" s="1"/>
  <c r="F56"/>
  <c r="F51" s="1"/>
  <c r="F50" s="1"/>
  <c r="F30" s="1"/>
  <c r="F23" s="1"/>
  <c r="Y33"/>
  <c r="Y36"/>
  <c r="Y40"/>
  <c r="Y42"/>
  <c r="Y44"/>
  <c r="Y43" s="1"/>
  <c r="Y47"/>
  <c r="Y46" s="1"/>
  <c r="Y49"/>
  <c r="Y48" s="1"/>
  <c r="Y53"/>
  <c r="Y52" s="1"/>
  <c r="Y55"/>
  <c r="Y54" s="1"/>
  <c r="Y57"/>
  <c r="Y56" s="1"/>
  <c r="Y60"/>
  <c r="Y59" s="1"/>
  <c r="Y62"/>
  <c r="Y61" s="1"/>
  <c r="Y64"/>
  <c r="Y63" s="1"/>
  <c r="Y67"/>
  <c r="Y66" s="1"/>
  <c r="Y69"/>
  <c r="Y74"/>
  <c r="Y73" s="1"/>
  <c r="Y77"/>
  <c r="Y78"/>
  <c r="Y79"/>
  <c r="Y80"/>
  <c r="Y81"/>
  <c r="Y82"/>
  <c r="Y83"/>
  <c r="Y84"/>
  <c r="Y85"/>
  <c r="Y87"/>
  <c r="Y89"/>
  <c r="Y90"/>
  <c r="Y91"/>
  <c r="Y92"/>
  <c r="Y93"/>
  <c r="Y94"/>
  <c r="Y96"/>
  <c r="Y98"/>
  <c r="Y103"/>
  <c r="Y104"/>
  <c r="Y106"/>
  <c r="Y107"/>
  <c r="Y112"/>
  <c r="Y113"/>
  <c r="Y114"/>
  <c r="Y115"/>
  <c r="Y117"/>
  <c r="Y118"/>
  <c r="Y119"/>
  <c r="Y122"/>
  <c r="Y125"/>
  <c r="Y130"/>
  <c r="Y131"/>
  <c r="Y132"/>
  <c r="Y133"/>
  <c r="Y134"/>
  <c r="Y135"/>
  <c r="Y136"/>
  <c r="Y137"/>
  <c r="Y138"/>
  <c r="Y139"/>
  <c r="Y141"/>
  <c r="Y142"/>
  <c r="Y144"/>
  <c r="Y146"/>
  <c r="Y145" s="1"/>
  <c r="Y149"/>
  <c r="Y148" s="1"/>
  <c r="Y151"/>
  <c r="Y150" s="1"/>
  <c r="Y153"/>
  <c r="Y152" s="1"/>
  <c r="Y155"/>
  <c r="Y154" s="1"/>
  <c r="Y157"/>
  <c r="Y156" s="1"/>
  <c r="Y160"/>
  <c r="Y158" s="1"/>
  <c r="Y162"/>
  <c r="Y161" s="1"/>
  <c r="Y164"/>
  <c r="Y163" s="1"/>
  <c r="Y167"/>
  <c r="Y166" s="1"/>
  <c r="Y165" s="1"/>
  <c r="Y169"/>
  <c r="Y168" s="1"/>
  <c r="Y172"/>
  <c r="Y171" s="1"/>
  <c r="Y174"/>
  <c r="Y173" s="1"/>
  <c r="Y177"/>
  <c r="Y178"/>
  <c r="Y179"/>
  <c r="Y180"/>
  <c r="Y181"/>
  <c r="Y184"/>
  <c r="Y183" s="1"/>
  <c r="Y27" s="1"/>
  <c r="Y188"/>
  <c r="Y189"/>
  <c r="Y190"/>
  <c r="Y191"/>
  <c r="Y192"/>
  <c r="Y193"/>
  <c r="Y194"/>
  <c r="Y195"/>
  <c r="Y197"/>
  <c r="Y199"/>
  <c r="Y200"/>
  <c r="Y201"/>
  <c r="Y202"/>
  <c r="Y205"/>
  <c r="Y206"/>
  <c r="Y207"/>
  <c r="Y208"/>
  <c r="Y209"/>
  <c r="Y212"/>
  <c r="Y213"/>
  <c r="T213"/>
  <c r="O213"/>
  <c r="J213"/>
  <c r="T212"/>
  <c r="O212"/>
  <c r="J212"/>
  <c r="T211"/>
  <c r="O211"/>
  <c r="J211"/>
  <c r="T209"/>
  <c r="O209"/>
  <c r="J209"/>
  <c r="T208"/>
  <c r="O208"/>
  <c r="J208"/>
  <c r="T207"/>
  <c r="O207"/>
  <c r="J207"/>
  <c r="T206"/>
  <c r="O206"/>
  <c r="J206"/>
  <c r="T205"/>
  <c r="O205"/>
  <c r="J205"/>
  <c r="T202"/>
  <c r="O202"/>
  <c r="J202"/>
  <c r="T201"/>
  <c r="O201"/>
  <c r="J201"/>
  <c r="T200"/>
  <c r="O200"/>
  <c r="J200"/>
  <c r="T199"/>
  <c r="O199"/>
  <c r="J199"/>
  <c r="T197"/>
  <c r="O197"/>
  <c r="J197"/>
  <c r="T195"/>
  <c r="O195"/>
  <c r="J195"/>
  <c r="O194"/>
  <c r="J194"/>
  <c r="T193"/>
  <c r="O193"/>
  <c r="J193"/>
  <c r="O192"/>
  <c r="J192"/>
  <c r="T191"/>
  <c r="O191"/>
  <c r="J191"/>
  <c r="T190"/>
  <c r="O190"/>
  <c r="J190"/>
  <c r="T189"/>
  <c r="O189"/>
  <c r="J189"/>
  <c r="T188"/>
  <c r="O188"/>
  <c r="J188"/>
  <c r="T184"/>
  <c r="T183" s="1"/>
  <c r="T27" s="1"/>
  <c r="O184"/>
  <c r="O183" s="1"/>
  <c r="O27" s="1"/>
  <c r="J184"/>
  <c r="J183" s="1"/>
  <c r="J27" s="1"/>
  <c r="T181"/>
  <c r="O182"/>
  <c r="O181" s="1"/>
  <c r="J182"/>
  <c r="J181" s="1"/>
  <c r="T180"/>
  <c r="O180"/>
  <c r="J180"/>
  <c r="T179"/>
  <c r="O179"/>
  <c r="J179"/>
  <c r="T178"/>
  <c r="O178"/>
  <c r="J178"/>
  <c r="T177"/>
  <c r="O177"/>
  <c r="J177"/>
  <c r="T174"/>
  <c r="T173" s="1"/>
  <c r="O174"/>
  <c r="O173" s="1"/>
  <c r="J174"/>
  <c r="J173" s="1"/>
  <c r="T172"/>
  <c r="T171" s="1"/>
  <c r="O172"/>
  <c r="O171" s="1"/>
  <c r="J172"/>
  <c r="J171" s="1"/>
  <c r="T169"/>
  <c r="T168" s="1"/>
  <c r="O169"/>
  <c r="O168" s="1"/>
  <c r="J169"/>
  <c r="J168" s="1"/>
  <c r="T167"/>
  <c r="T166" s="1"/>
  <c r="O167"/>
  <c r="O166" s="1"/>
  <c r="J167"/>
  <c r="J166" s="1"/>
  <c r="T164"/>
  <c r="T163" s="1"/>
  <c r="O164"/>
  <c r="O163" s="1"/>
  <c r="J164"/>
  <c r="J163" s="1"/>
  <c r="T162"/>
  <c r="T161" s="1"/>
  <c r="O162"/>
  <c r="O161" s="1"/>
  <c r="J162"/>
  <c r="J161" s="1"/>
  <c r="T160"/>
  <c r="T158" s="1"/>
  <c r="O160"/>
  <c r="O158" s="1"/>
  <c r="J160"/>
  <c r="J158" s="1"/>
  <c r="T157"/>
  <c r="T156" s="1"/>
  <c r="O157"/>
  <c r="O156" s="1"/>
  <c r="J157"/>
  <c r="J156" s="1"/>
  <c r="T155"/>
  <c r="T154" s="1"/>
  <c r="O155"/>
  <c r="O154" s="1"/>
  <c r="J155"/>
  <c r="J154" s="1"/>
  <c r="T153"/>
  <c r="T152" s="1"/>
  <c r="O153"/>
  <c r="O152" s="1"/>
  <c r="J153"/>
  <c r="J152" s="1"/>
  <c r="T151"/>
  <c r="T150" s="1"/>
  <c r="O151"/>
  <c r="O150" s="1"/>
  <c r="J151"/>
  <c r="J150" s="1"/>
  <c r="T149"/>
  <c r="T148" s="1"/>
  <c r="O149"/>
  <c r="O148" s="1"/>
  <c r="J149"/>
  <c r="J148" s="1"/>
  <c r="T146"/>
  <c r="T145" s="1"/>
  <c r="O146"/>
  <c r="O145" s="1"/>
  <c r="J146"/>
  <c r="T144"/>
  <c r="O144"/>
  <c r="J144"/>
  <c r="T142"/>
  <c r="O142"/>
  <c r="J142"/>
  <c r="O141"/>
  <c r="J141"/>
  <c r="T139"/>
  <c r="O139"/>
  <c r="J139"/>
  <c r="T138"/>
  <c r="O138"/>
  <c r="J138"/>
  <c r="T137"/>
  <c r="O137"/>
  <c r="J137"/>
  <c r="T136"/>
  <c r="O136"/>
  <c r="J136"/>
  <c r="T135"/>
  <c r="O135"/>
  <c r="J135"/>
  <c r="T134"/>
  <c r="O134"/>
  <c r="J134"/>
  <c r="T133"/>
  <c r="O133"/>
  <c r="J133"/>
  <c r="T132"/>
  <c r="O132"/>
  <c r="J132"/>
  <c r="T131"/>
  <c r="O131"/>
  <c r="J131"/>
  <c r="T130"/>
  <c r="O130"/>
  <c r="J130"/>
  <c r="T126"/>
  <c r="O126"/>
  <c r="J126"/>
  <c r="T125"/>
  <c r="O125"/>
  <c r="J125"/>
  <c r="T124"/>
  <c r="O124"/>
  <c r="J124"/>
  <c r="T123"/>
  <c r="O123"/>
  <c r="J123"/>
  <c r="T122"/>
  <c r="O122"/>
  <c r="J122"/>
  <c r="T121"/>
  <c r="O121"/>
  <c r="J121"/>
  <c r="T120"/>
  <c r="O120"/>
  <c r="J120"/>
  <c r="T119"/>
  <c r="O119"/>
  <c r="J119"/>
  <c r="T118"/>
  <c r="O118"/>
  <c r="J118"/>
  <c r="T117"/>
  <c r="O117"/>
  <c r="J117"/>
  <c r="T116"/>
  <c r="O116"/>
  <c r="J116"/>
  <c r="T115"/>
  <c r="O115"/>
  <c r="J115"/>
  <c r="T114"/>
  <c r="O114"/>
  <c r="J114"/>
  <c r="T113"/>
  <c r="O113"/>
  <c r="J113"/>
  <c r="T112"/>
  <c r="O112"/>
  <c r="J112"/>
  <c r="T111"/>
  <c r="O111"/>
  <c r="J111"/>
  <c r="T110"/>
  <c r="O110"/>
  <c r="J110"/>
  <c r="T109"/>
  <c r="O109"/>
  <c r="J109"/>
  <c r="T108"/>
  <c r="O108"/>
  <c r="J108"/>
  <c r="T107"/>
  <c r="O107"/>
  <c r="J107"/>
  <c r="T106"/>
  <c r="O106"/>
  <c r="J106"/>
  <c r="T105"/>
  <c r="O105"/>
  <c r="J105"/>
  <c r="T104"/>
  <c r="O104"/>
  <c r="J104"/>
  <c r="T103"/>
  <c r="O103"/>
  <c r="J103"/>
  <c r="O102"/>
  <c r="J102"/>
  <c r="T101"/>
  <c r="O101"/>
  <c r="J101"/>
  <c r="O100"/>
  <c r="J100"/>
  <c r="T99"/>
  <c r="O99"/>
  <c r="J99"/>
  <c r="T98"/>
  <c r="O98"/>
  <c r="J98"/>
  <c r="T97"/>
  <c r="O97"/>
  <c r="J97"/>
  <c r="T96"/>
  <c r="O96"/>
  <c r="J96"/>
  <c r="T95"/>
  <c r="O95"/>
  <c r="J95"/>
  <c r="T94"/>
  <c r="O94"/>
  <c r="J94"/>
  <c r="T93"/>
  <c r="O93"/>
  <c r="J93"/>
  <c r="T92"/>
  <c r="O92"/>
  <c r="J92"/>
  <c r="T91"/>
  <c r="O91"/>
  <c r="J91"/>
  <c r="T90"/>
  <c r="O90"/>
  <c r="J90"/>
  <c r="T89"/>
  <c r="O89"/>
  <c r="J89"/>
  <c r="O87"/>
  <c r="J87"/>
  <c r="T86"/>
  <c r="O86"/>
  <c r="J86"/>
  <c r="T85"/>
  <c r="O85"/>
  <c r="J85"/>
  <c r="T84"/>
  <c r="O84"/>
  <c r="J84"/>
  <c r="T83"/>
  <c r="O83"/>
  <c r="J83"/>
  <c r="O82"/>
  <c r="J82"/>
  <c r="T81"/>
  <c r="O81"/>
  <c r="J81"/>
  <c r="T80"/>
  <c r="O80"/>
  <c r="J80"/>
  <c r="O79"/>
  <c r="J79"/>
  <c r="T78"/>
  <c r="O78"/>
  <c r="J78"/>
  <c r="T77"/>
  <c r="O77"/>
  <c r="J77"/>
  <c r="T74"/>
  <c r="T73" s="1"/>
  <c r="O74"/>
  <c r="O73" s="1"/>
  <c r="J74"/>
  <c r="T69"/>
  <c r="T68" s="1"/>
  <c r="O70"/>
  <c r="O69" s="1"/>
  <c r="J70"/>
  <c r="T67"/>
  <c r="T66" s="1"/>
  <c r="O67"/>
  <c r="O66" s="1"/>
  <c r="J67"/>
  <c r="T64"/>
  <c r="T63" s="1"/>
  <c r="O64"/>
  <c r="O63" s="1"/>
  <c r="J64"/>
  <c r="T62"/>
  <c r="T61" s="1"/>
  <c r="O62"/>
  <c r="O61" s="1"/>
  <c r="J62"/>
  <c r="T60"/>
  <c r="T59" s="1"/>
  <c r="O60"/>
  <c r="O59" s="1"/>
  <c r="J60"/>
  <c r="T57"/>
  <c r="T56" s="1"/>
  <c r="O57"/>
  <c r="O56" s="1"/>
  <c r="J57"/>
  <c r="T55"/>
  <c r="T54" s="1"/>
  <c r="O55"/>
  <c r="O54" s="1"/>
  <c r="J55"/>
  <c r="T53"/>
  <c r="O53"/>
  <c r="O52" s="1"/>
  <c r="J53"/>
  <c r="T49"/>
  <c r="T48" s="1"/>
  <c r="O49"/>
  <c r="O48" s="1"/>
  <c r="J49"/>
  <c r="T47"/>
  <c r="T46" s="1"/>
  <c r="O47"/>
  <c r="O46" s="1"/>
  <c r="J47"/>
  <c r="T44"/>
  <c r="T43" s="1"/>
  <c r="O44"/>
  <c r="O43" s="1"/>
  <c r="J44"/>
  <c r="O42"/>
  <c r="J42"/>
  <c r="O41"/>
  <c r="J41"/>
  <c r="T40"/>
  <c r="O40"/>
  <c r="J40"/>
  <c r="O37"/>
  <c r="J37"/>
  <c r="T36"/>
  <c r="O36"/>
  <c r="J36"/>
  <c r="O34"/>
  <c r="O33" s="1"/>
  <c r="J34"/>
  <c r="J33" s="1"/>
  <c r="AN20" l="1"/>
  <c r="AN29" s="1"/>
  <c r="AJ39"/>
  <c r="AJ38" s="1"/>
  <c r="AJ198"/>
  <c r="AJ35"/>
  <c r="AG210"/>
  <c r="AG203" s="1"/>
  <c r="AO210"/>
  <c r="AZ20"/>
  <c r="AZ29" s="1"/>
  <c r="AM20"/>
  <c r="AM29" s="1"/>
  <c r="AI204"/>
  <c r="AI203" s="1"/>
  <c r="AE194"/>
  <c r="AE193"/>
  <c r="AT129"/>
  <c r="AT128" s="1"/>
  <c r="AT127" s="1"/>
  <c r="AO147"/>
  <c r="AI39"/>
  <c r="AI38" s="1"/>
  <c r="AO35"/>
  <c r="AO32" s="1"/>
  <c r="AE80"/>
  <c r="AE97"/>
  <c r="AE195"/>
  <c r="AF210"/>
  <c r="AF203" s="1"/>
  <c r="Y51"/>
  <c r="E41"/>
  <c r="E83"/>
  <c r="O45"/>
  <c r="O147"/>
  <c r="O165"/>
  <c r="O176"/>
  <c r="O175" s="1"/>
  <c r="O26" s="1"/>
  <c r="AH129"/>
  <c r="AH128" s="1"/>
  <c r="AH127" s="1"/>
  <c r="AE81"/>
  <c r="AO203"/>
  <c r="AO129"/>
  <c r="AO128" s="1"/>
  <c r="AO127" s="1"/>
  <c r="E81"/>
  <c r="E118"/>
  <c r="E122"/>
  <c r="O129"/>
  <c r="O128" s="1"/>
  <c r="O127" s="1"/>
  <c r="Y147"/>
  <c r="O39"/>
  <c r="O38" s="1"/>
  <c r="E79"/>
  <c r="E85"/>
  <c r="J165"/>
  <c r="O170"/>
  <c r="O25" s="1"/>
  <c r="O187"/>
  <c r="J198"/>
  <c r="J204"/>
  <c r="O210"/>
  <c r="AH39"/>
  <c r="AH38" s="1"/>
  <c r="E92"/>
  <c r="E96"/>
  <c r="E106"/>
  <c r="E110"/>
  <c r="E114"/>
  <c r="E133"/>
  <c r="E137"/>
  <c r="O35"/>
  <c r="E90"/>
  <c r="E94"/>
  <c r="E98"/>
  <c r="E104"/>
  <c r="E108"/>
  <c r="E112"/>
  <c r="E131"/>
  <c r="E135"/>
  <c r="Y170"/>
  <c r="Y25" s="1"/>
  <c r="Y45"/>
  <c r="AG39"/>
  <c r="AG38" s="1"/>
  <c r="AO39"/>
  <c r="AO38" s="1"/>
  <c r="AF76"/>
  <c r="AE78"/>
  <c r="AE79"/>
  <c r="AY129"/>
  <c r="AY128" s="1"/>
  <c r="AY127" s="1"/>
  <c r="AE179"/>
  <c r="AF187"/>
  <c r="AF186" s="1"/>
  <c r="AJ187"/>
  <c r="AJ186" s="1"/>
  <c r="AJ185" s="1"/>
  <c r="AJ28" s="1"/>
  <c r="AE191"/>
  <c r="AE192"/>
  <c r="AF129"/>
  <c r="AF128" s="1"/>
  <c r="AF127" s="1"/>
  <c r="AJ129"/>
  <c r="AJ128" s="1"/>
  <c r="AJ127" s="1"/>
  <c r="E44"/>
  <c r="J43"/>
  <c r="E55"/>
  <c r="E54" s="1"/>
  <c r="J54"/>
  <c r="O51"/>
  <c r="E60"/>
  <c r="J59"/>
  <c r="E77"/>
  <c r="J76"/>
  <c r="Y210"/>
  <c r="Y187"/>
  <c r="Y176"/>
  <c r="E121"/>
  <c r="E95"/>
  <c r="AJ32"/>
  <c r="AJ31" s="1"/>
  <c r="AF58"/>
  <c r="AF50" s="1"/>
  <c r="AE62"/>
  <c r="AE61" s="1"/>
  <c r="AJ61"/>
  <c r="AE64"/>
  <c r="AE63" s="1"/>
  <c r="AJ63"/>
  <c r="AF65"/>
  <c r="AE77"/>
  <c r="AJ76"/>
  <c r="AI76"/>
  <c r="AO88"/>
  <c r="AI129"/>
  <c r="AI128" s="1"/>
  <c r="AI127" s="1"/>
  <c r="AG129"/>
  <c r="AG128" s="1"/>
  <c r="AG127" s="1"/>
  <c r="AI165"/>
  <c r="AY165"/>
  <c r="AY203"/>
  <c r="E49"/>
  <c r="E48" s="1"/>
  <c r="J48"/>
  <c r="E64"/>
  <c r="E63" s="1"/>
  <c r="J63"/>
  <c r="J69"/>
  <c r="E70"/>
  <c r="E69" s="1"/>
  <c r="E68" s="1"/>
  <c r="J88"/>
  <c r="J75" s="1"/>
  <c r="E146"/>
  <c r="E145" s="1"/>
  <c r="J145"/>
  <c r="Y175"/>
  <c r="Y26" s="1"/>
  <c r="Y129"/>
  <c r="Y128" s="1"/>
  <c r="Y127" s="1"/>
  <c r="E123"/>
  <c r="E111"/>
  <c r="E101"/>
  <c r="E97"/>
  <c r="AF35"/>
  <c r="AE53"/>
  <c r="AE52" s="1"/>
  <c r="AJ52"/>
  <c r="AE57"/>
  <c r="AE56" s="1"/>
  <c r="AJ56"/>
  <c r="AY76"/>
  <c r="AI88"/>
  <c r="O32"/>
  <c r="O31" s="1"/>
  <c r="E36"/>
  <c r="J35"/>
  <c r="J32" s="1"/>
  <c r="E40"/>
  <c r="J39"/>
  <c r="J38" s="1"/>
  <c r="E42"/>
  <c r="E47"/>
  <c r="E46" s="1"/>
  <c r="J46"/>
  <c r="T45"/>
  <c r="E53"/>
  <c r="J52"/>
  <c r="E57"/>
  <c r="E56" s="1"/>
  <c r="J56"/>
  <c r="O58"/>
  <c r="E62"/>
  <c r="E61" s="1"/>
  <c r="J61"/>
  <c r="E67"/>
  <c r="E66" s="1"/>
  <c r="J66"/>
  <c r="E74"/>
  <c r="E73" s="1"/>
  <c r="J73"/>
  <c r="O76"/>
  <c r="E78"/>
  <c r="E80"/>
  <c r="E82"/>
  <c r="E84"/>
  <c r="E86"/>
  <c r="E89"/>
  <c r="E91"/>
  <c r="E93"/>
  <c r="E99"/>
  <c r="O88"/>
  <c r="E103"/>
  <c r="E105"/>
  <c r="E107"/>
  <c r="E109"/>
  <c r="E113"/>
  <c r="E115"/>
  <c r="E117"/>
  <c r="E119"/>
  <c r="E125"/>
  <c r="J129"/>
  <c r="J128" s="1"/>
  <c r="E132"/>
  <c r="E134"/>
  <c r="E136"/>
  <c r="E138"/>
  <c r="J147"/>
  <c r="J170"/>
  <c r="J25" s="1"/>
  <c r="T170"/>
  <c r="T25" s="1"/>
  <c r="J176"/>
  <c r="J175" s="1"/>
  <c r="J26" s="1"/>
  <c r="J187"/>
  <c r="J186" s="1"/>
  <c r="O198"/>
  <c r="O204"/>
  <c r="J210"/>
  <c r="Y204"/>
  <c r="Y198"/>
  <c r="E126"/>
  <c r="E124"/>
  <c r="E120"/>
  <c r="E116"/>
  <c r="Y58"/>
  <c r="Y39"/>
  <c r="Y38" s="1"/>
  <c r="AG35"/>
  <c r="AG32" s="1"/>
  <c r="AG31" s="1"/>
  <c r="AI35"/>
  <c r="AI32" s="1"/>
  <c r="AI31" s="1"/>
  <c r="AY35"/>
  <c r="AY32" s="1"/>
  <c r="AY39"/>
  <c r="AY38" s="1"/>
  <c r="AI51"/>
  <c r="AI50" s="1"/>
  <c r="AY50"/>
  <c r="AG76"/>
  <c r="AO76"/>
  <c r="AE85"/>
  <c r="AE89"/>
  <c r="AE93"/>
  <c r="AE94"/>
  <c r="AE96"/>
  <c r="AF88"/>
  <c r="AJ88"/>
  <c r="AE113"/>
  <c r="AE160"/>
  <c r="AE158" s="1"/>
  <c r="AJ158"/>
  <c r="AJ147" s="1"/>
  <c r="AE162"/>
  <c r="AE161" s="1"/>
  <c r="AJ161"/>
  <c r="AE167"/>
  <c r="AE166" s="1"/>
  <c r="AJ166"/>
  <c r="AJ165" s="1"/>
  <c r="AF176"/>
  <c r="AF175" s="1"/>
  <c r="AF26" s="1"/>
  <c r="AH176"/>
  <c r="AH175" s="1"/>
  <c r="AH26" s="1"/>
  <c r="AE177"/>
  <c r="AJ176"/>
  <c r="AJ175" s="1"/>
  <c r="AJ26" s="1"/>
  <c r="AT176"/>
  <c r="AT175" s="1"/>
  <c r="AT26" s="1"/>
  <c r="AE178"/>
  <c r="AG175"/>
  <c r="AG26" s="1"/>
  <c r="AI175"/>
  <c r="AI26" s="1"/>
  <c r="AY175"/>
  <c r="AY26" s="1"/>
  <c r="AG187"/>
  <c r="AG186" s="1"/>
  <c r="AI187"/>
  <c r="AI186" s="1"/>
  <c r="AO187"/>
  <c r="AO186" s="1"/>
  <c r="AY187"/>
  <c r="AY186" s="1"/>
  <c r="AE212"/>
  <c r="L20"/>
  <c r="L29" s="1"/>
  <c r="Y35"/>
  <c r="Y32" s="1"/>
  <c r="E37"/>
  <c r="I20"/>
  <c r="I29" s="1"/>
  <c r="H20"/>
  <c r="H29" s="1"/>
  <c r="E102"/>
  <c r="E100"/>
  <c r="AE95"/>
  <c r="AY88"/>
  <c r="AY75" s="1"/>
  <c r="AY72" s="1"/>
  <c r="Y88"/>
  <c r="E87"/>
  <c r="Y76"/>
  <c r="T65"/>
  <c r="AG88"/>
  <c r="AG75" s="1"/>
  <c r="AG72" s="1"/>
  <c r="AQ20"/>
  <c r="AQ29" s="1"/>
  <c r="AJ68"/>
  <c r="AJ65" s="1"/>
  <c r="Y68"/>
  <c r="Y65" s="1"/>
  <c r="AI68"/>
  <c r="AI65" s="1"/>
  <c r="O68"/>
  <c r="O65" s="1"/>
  <c r="AO68"/>
  <c r="AO65" s="1"/>
  <c r="J68"/>
  <c r="J65" s="1"/>
  <c r="AY68"/>
  <c r="AY65" s="1"/>
  <c r="AG68"/>
  <c r="AG65" s="1"/>
  <c r="T33"/>
  <c r="E34"/>
  <c r="E33" s="1"/>
  <c r="AH76"/>
  <c r="AT76"/>
  <c r="T76"/>
  <c r="AF39"/>
  <c r="AF38" s="1"/>
  <c r="T39"/>
  <c r="T38" s="1"/>
  <c r="AH31"/>
  <c r="AT32"/>
  <c r="AT31" s="1"/>
  <c r="AF32"/>
  <c r="AE117"/>
  <c r="AH210"/>
  <c r="AH203" s="1"/>
  <c r="AT210"/>
  <c r="AT203" s="1"/>
  <c r="AE37"/>
  <c r="AE41"/>
  <c r="AE47"/>
  <c r="AE46" s="1"/>
  <c r="AE49"/>
  <c r="AE48" s="1"/>
  <c r="AH88"/>
  <c r="AT88"/>
  <c r="AE121"/>
  <c r="AE125"/>
  <c r="AE126"/>
  <c r="AE133"/>
  <c r="AE137"/>
  <c r="AE141"/>
  <c r="AE142"/>
  <c r="AE144"/>
  <c r="AE146"/>
  <c r="AE145" s="1"/>
  <c r="AH187"/>
  <c r="AH186" s="1"/>
  <c r="AT187"/>
  <c r="AT186" s="1"/>
  <c r="AH45"/>
  <c r="AT50"/>
  <c r="AH58"/>
  <c r="AH50" s="1"/>
  <c r="AH65"/>
  <c r="AT65"/>
  <c r="AE101"/>
  <c r="AE105"/>
  <c r="AE109"/>
  <c r="AE110"/>
  <c r="AE111"/>
  <c r="AE112"/>
  <c r="AH165"/>
  <c r="AT165"/>
  <c r="AH170"/>
  <c r="AH25" s="1"/>
  <c r="AE200"/>
  <c r="AE208"/>
  <c r="AE209"/>
  <c r="AE211"/>
  <c r="T129"/>
  <c r="T128" s="1"/>
  <c r="T127" s="1"/>
  <c r="T58"/>
  <c r="E151"/>
  <c r="E150" s="1"/>
  <c r="E195"/>
  <c r="T198"/>
  <c r="T204"/>
  <c r="E52"/>
  <c r="T52"/>
  <c r="T51" s="1"/>
  <c r="T187"/>
  <c r="T186" s="1"/>
  <c r="T35"/>
  <c r="T88"/>
  <c r="T147"/>
  <c r="T165"/>
  <c r="E172"/>
  <c r="E171" s="1"/>
  <c r="T176"/>
  <c r="T175" s="1"/>
  <c r="T26" s="1"/>
  <c r="T210"/>
  <c r="F20"/>
  <c r="F29" s="1"/>
  <c r="AL20"/>
  <c r="AL29" s="1"/>
  <c r="G20"/>
  <c r="G29" s="1"/>
  <c r="N20"/>
  <c r="N29" s="1"/>
  <c r="AE42"/>
  <c r="AE44"/>
  <c r="AE43" s="1"/>
  <c r="AE60"/>
  <c r="AE59" s="1"/>
  <c r="AE74"/>
  <c r="AE73" s="1"/>
  <c r="AE90"/>
  <c r="AE91"/>
  <c r="AE92"/>
  <c r="AE106"/>
  <c r="AE107"/>
  <c r="AE108"/>
  <c r="AE122"/>
  <c r="AE123"/>
  <c r="AE124"/>
  <c r="AE138"/>
  <c r="AE139"/>
  <c r="AE155"/>
  <c r="AE154" s="1"/>
  <c r="AE157"/>
  <c r="AE156" s="1"/>
  <c r="AE172"/>
  <c r="AE171" s="1"/>
  <c r="AE174"/>
  <c r="AE173" s="1"/>
  <c r="AE205"/>
  <c r="AE206"/>
  <c r="AE207"/>
  <c r="E208"/>
  <c r="AE34"/>
  <c r="AE33" s="1"/>
  <c r="AE36"/>
  <c r="AE67"/>
  <c r="AE66" s="1"/>
  <c r="AE82"/>
  <c r="AE83"/>
  <c r="AE84"/>
  <c r="AE98"/>
  <c r="AE99"/>
  <c r="AE100"/>
  <c r="AE114"/>
  <c r="AE115"/>
  <c r="AE116"/>
  <c r="AE130"/>
  <c r="AE131"/>
  <c r="AE132"/>
  <c r="AE149"/>
  <c r="AE148" s="1"/>
  <c r="AE164"/>
  <c r="AE163" s="1"/>
  <c r="AE180"/>
  <c r="AE182"/>
  <c r="AE181" s="1"/>
  <c r="AE197"/>
  <c r="AE199"/>
  <c r="AE213"/>
  <c r="E197"/>
  <c r="AE188"/>
  <c r="AE189"/>
  <c r="AE190"/>
  <c r="E160"/>
  <c r="E158" s="1"/>
  <c r="E207"/>
  <c r="AE40"/>
  <c r="AE55"/>
  <c r="AE54" s="1"/>
  <c r="AE70"/>
  <c r="AE69" s="1"/>
  <c r="AE68" s="1"/>
  <c r="AE86"/>
  <c r="AE87"/>
  <c r="AE102"/>
  <c r="AE103"/>
  <c r="AE104"/>
  <c r="AE118"/>
  <c r="AE119"/>
  <c r="AE120"/>
  <c r="AE134"/>
  <c r="AE135"/>
  <c r="AE136"/>
  <c r="AE151"/>
  <c r="AE150" s="1"/>
  <c r="AE153"/>
  <c r="AE152" s="1"/>
  <c r="AE169"/>
  <c r="AE168" s="1"/>
  <c r="AE184"/>
  <c r="AE183" s="1"/>
  <c r="AE27" s="1"/>
  <c r="AE201"/>
  <c r="AE202"/>
  <c r="E200"/>
  <c r="E212"/>
  <c r="E169"/>
  <c r="E168" s="1"/>
  <c r="E199"/>
  <c r="E209"/>
  <c r="E190"/>
  <c r="E194"/>
  <c r="E141"/>
  <c r="E211"/>
  <c r="E174"/>
  <c r="E173" s="1"/>
  <c r="E201"/>
  <c r="E213"/>
  <c r="E184"/>
  <c r="E183" s="1"/>
  <c r="E27" s="1"/>
  <c r="E189"/>
  <c r="E193"/>
  <c r="E206"/>
  <c r="E167"/>
  <c r="E166" s="1"/>
  <c r="E139"/>
  <c r="E144"/>
  <c r="E177"/>
  <c r="E192"/>
  <c r="E202"/>
  <c r="E205"/>
  <c r="E191"/>
  <c r="E179"/>
  <c r="E43"/>
  <c r="E157"/>
  <c r="E156" s="1"/>
  <c r="E162"/>
  <c r="E161" s="1"/>
  <c r="E178"/>
  <c r="E59"/>
  <c r="E149"/>
  <c r="E148" s="1"/>
  <c r="E153"/>
  <c r="E152" s="1"/>
  <c r="E180"/>
  <c r="E182"/>
  <c r="E181" s="1"/>
  <c r="E142"/>
  <c r="E155"/>
  <c r="E154" s="1"/>
  <c r="E164"/>
  <c r="E163" s="1"/>
  <c r="E130"/>
  <c r="E188"/>
  <c r="O186" l="1"/>
  <c r="J127"/>
  <c r="AG185"/>
  <c r="AG28" s="1"/>
  <c r="J22"/>
  <c r="AI185"/>
  <c r="AI28" s="1"/>
  <c r="AY31"/>
  <c r="AF185"/>
  <c r="AF28" s="1"/>
  <c r="AF75"/>
  <c r="AF72" s="1"/>
  <c r="AE58"/>
  <c r="Y50"/>
  <c r="O22"/>
  <c r="AI21"/>
  <c r="AY21"/>
  <c r="AI75"/>
  <c r="AI72" s="1"/>
  <c r="AI71" s="1"/>
  <c r="AI24" s="1"/>
  <c r="O203"/>
  <c r="AH185"/>
  <c r="AH28" s="1"/>
  <c r="AO185"/>
  <c r="AO28" s="1"/>
  <c r="E210"/>
  <c r="O21"/>
  <c r="AE51"/>
  <c r="AT22"/>
  <c r="AO22"/>
  <c r="AI22"/>
  <c r="AJ75"/>
  <c r="AJ72" s="1"/>
  <c r="J203"/>
  <c r="J185" s="1"/>
  <c r="J28" s="1"/>
  <c r="O50"/>
  <c r="O30" s="1"/>
  <c r="O23" s="1"/>
  <c r="AJ58"/>
  <c r="AE165"/>
  <c r="T50"/>
  <c r="AY71"/>
  <c r="AY24" s="1"/>
  <c r="AE176"/>
  <c r="AE175" s="1"/>
  <c r="AE26" s="1"/>
  <c r="AO31"/>
  <c r="AO30" s="1"/>
  <c r="AO23" s="1"/>
  <c r="O75"/>
  <c r="O72" s="1"/>
  <c r="O71" s="1"/>
  <c r="O24" s="1"/>
  <c r="J31"/>
  <c r="AJ21"/>
  <c r="AF71"/>
  <c r="AF24" s="1"/>
  <c r="AF21"/>
  <c r="J21"/>
  <c r="E165"/>
  <c r="AG21"/>
  <c r="AG30"/>
  <c r="AG23" s="1"/>
  <c r="AJ22"/>
  <c r="Y22"/>
  <c r="Y31"/>
  <c r="J51"/>
  <c r="AJ51"/>
  <c r="AJ50" s="1"/>
  <c r="AJ30" s="1"/>
  <c r="AJ23" s="1"/>
  <c r="J58"/>
  <c r="J45"/>
  <c r="AY185"/>
  <c r="AY28" s="1"/>
  <c r="AO75"/>
  <c r="AO72" s="1"/>
  <c r="AO71" s="1"/>
  <c r="AO24" s="1"/>
  <c r="Y203"/>
  <c r="AJ71"/>
  <c r="AJ24" s="1"/>
  <c r="AO21"/>
  <c r="J72"/>
  <c r="J71" s="1"/>
  <c r="J24" s="1"/>
  <c r="Y186"/>
  <c r="AY22"/>
  <c r="AG22"/>
  <c r="Y75"/>
  <c r="Y72" s="1"/>
  <c r="Y71" s="1"/>
  <c r="Y24" s="1"/>
  <c r="AG71"/>
  <c r="AG24" s="1"/>
  <c r="Y21"/>
  <c r="E51"/>
  <c r="AI30"/>
  <c r="AI23" s="1"/>
  <c r="E65"/>
  <c r="AF31"/>
  <c r="AF30" s="1"/>
  <c r="AF23" s="1"/>
  <c r="AF22"/>
  <c r="AY30"/>
  <c r="AY23" s="1"/>
  <c r="AE88"/>
  <c r="AT75"/>
  <c r="AT72" s="1"/>
  <c r="AT71" s="1"/>
  <c r="AT24" s="1"/>
  <c r="AE65"/>
  <c r="AT30"/>
  <c r="AT23" s="1"/>
  <c r="AH30"/>
  <c r="AH23" s="1"/>
  <c r="T21"/>
  <c r="AE76"/>
  <c r="AT21"/>
  <c r="AH75"/>
  <c r="AH72" s="1"/>
  <c r="AH71" s="1"/>
  <c r="AH24" s="1"/>
  <c r="T75"/>
  <c r="T72" s="1"/>
  <c r="T71" s="1"/>
  <c r="T24" s="1"/>
  <c r="AE39"/>
  <c r="AE38" s="1"/>
  <c r="T22"/>
  <c r="AE147"/>
  <c r="AE204"/>
  <c r="AE210"/>
  <c r="AE198"/>
  <c r="AE129"/>
  <c r="AE128" s="1"/>
  <c r="AE127" s="1"/>
  <c r="AT185"/>
  <c r="AT28" s="1"/>
  <c r="AE45"/>
  <c r="AH22"/>
  <c r="AE187"/>
  <c r="AE35"/>
  <c r="AE32" s="1"/>
  <c r="AE170"/>
  <c r="AE25" s="1"/>
  <c r="AH21"/>
  <c r="E88"/>
  <c r="E147"/>
  <c r="E129"/>
  <c r="E128" s="1"/>
  <c r="E127" s="1"/>
  <c r="E58"/>
  <c r="E204"/>
  <c r="T32"/>
  <c r="T31" s="1"/>
  <c r="E39"/>
  <c r="E38" s="1"/>
  <c r="E45"/>
  <c r="E198"/>
  <c r="E170"/>
  <c r="E25" s="1"/>
  <c r="E187"/>
  <c r="E35"/>
  <c r="E32" s="1"/>
  <c r="E176"/>
  <c r="E175" s="1"/>
  <c r="E26" s="1"/>
  <c r="E76"/>
  <c r="T203"/>
  <c r="T185" s="1"/>
  <c r="T28" s="1"/>
  <c r="O185" l="1"/>
  <c r="O28" s="1"/>
  <c r="O20" s="1"/>
  <c r="O29" s="1"/>
  <c r="AI20"/>
  <c r="AI29" s="1"/>
  <c r="AE50"/>
  <c r="Y30"/>
  <c r="Y23" s="1"/>
  <c r="AH20"/>
  <c r="AH29" s="1"/>
  <c r="AO20"/>
  <c r="AO29" s="1"/>
  <c r="E203"/>
  <c r="T30"/>
  <c r="T23" s="1"/>
  <c r="T20" s="1"/>
  <c r="T29" s="1"/>
  <c r="AG20"/>
  <c r="AG29" s="1"/>
  <c r="AF20"/>
  <c r="AF29" s="1"/>
  <c r="AY20"/>
  <c r="AY29" s="1"/>
  <c r="AJ20"/>
  <c r="AJ29" s="1"/>
  <c r="Y185"/>
  <c r="Y28" s="1"/>
  <c r="J50"/>
  <c r="J30" s="1"/>
  <c r="J23" s="1"/>
  <c r="J20" s="1"/>
  <c r="J29" s="1"/>
  <c r="AE75"/>
  <c r="AE72" s="1"/>
  <c r="AE71" s="1"/>
  <c r="AE24" s="1"/>
  <c r="E50"/>
  <c r="AE31"/>
  <c r="AT20"/>
  <c r="AT29" s="1"/>
  <c r="E75"/>
  <c r="E72" s="1"/>
  <c r="E71" s="1"/>
  <c r="E24" s="1"/>
  <c r="E31"/>
  <c r="E30" s="1"/>
  <c r="E23" s="1"/>
  <c r="AE186"/>
  <c r="AE22"/>
  <c r="AE203"/>
  <c r="AE21"/>
  <c r="E21"/>
  <c r="E186"/>
  <c r="E22"/>
  <c r="C19"/>
  <c r="AE30" l="1"/>
  <c r="AE23" s="1"/>
  <c r="Y20"/>
  <c r="Y29" s="1"/>
  <c r="E185"/>
  <c r="E28" s="1"/>
  <c r="E20" s="1"/>
  <c r="E29" s="1"/>
  <c r="AE185"/>
  <c r="AE28" s="1"/>
  <c r="AE20" l="1"/>
  <c r="AE29" s="1"/>
</calcChain>
</file>

<file path=xl/sharedStrings.xml><?xml version="1.0" encoding="utf-8"?>
<sst xmlns="http://schemas.openxmlformats.org/spreadsheetml/2006/main" count="732" uniqueCount="500">
  <si>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</si>
  <si>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</si>
  <si>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</si>
  <si>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</si>
  <si>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</si>
  <si>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</si>
  <si>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</si>
  <si>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</si>
  <si>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</si>
  <si>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</si>
  <si>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</si>
  <si>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</si>
  <si>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</si>
  <si>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</si>
  <si>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</si>
  <si>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</si>
  <si>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</si>
  <si>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</si>
  <si>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</si>
  <si>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</si>
  <si>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</si>
  <si>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</si>
  <si>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</si>
  <si>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</si>
  <si>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</si>
  <si>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</si>
  <si>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</si>
  <si>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</si>
  <si>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</si>
  <si>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</si>
  <si>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</si>
  <si>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</si>
  <si>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</si>
  <si>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</si>
  <si>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</si>
  <si>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</si>
  <si>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</si>
  <si>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</si>
  <si>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</si>
  <si>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</si>
  <si>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</si>
  <si>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</si>
  <si>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</si>
  <si>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</si>
  <si>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</si>
  <si>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</si>
  <si>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</si>
  <si>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</si>
  <si>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</si>
  <si>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</si>
  <si>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</si>
  <si>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</si>
  <si>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</si>
  <si>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</si>
  <si>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</si>
  <si>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</si>
  <si>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</si>
  <si>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</si>
  <si>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</si>
  <si>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</si>
  <si>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</si>
  <si>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</si>
  <si>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</si>
  <si>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</si>
  <si>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</si>
  <si>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</si>
  <si>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</si>
  <si>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</si>
  <si>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</si>
  <si>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</si>
  <si>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</si>
  <si>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</si>
  <si>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</si>
  <si>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</si>
  <si>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</si>
  <si>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</si>
  <si>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</si>
  <si>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</si>
  <si>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</si>
  <si>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</si>
  <si>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</si>
  <si>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</si>
  <si>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</si>
  <si>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</si>
  <si>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</si>
  <si>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</si>
  <si>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</si>
  <si>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</si>
  <si>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</si>
  <si>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</si>
  <si>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</si>
  <si>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</si>
  <si>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</si>
  <si>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</si>
  <si>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</si>
  <si>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</si>
  <si>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</si>
  <si>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</si>
  <si>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</si>
  <si>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</si>
  <si>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</si>
  <si>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</si>
  <si>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</si>
  <si>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</si>
  <si>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</si>
  <si>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</si>
  <si>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</si>
  <si>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</si>
  <si>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</si>
  <si>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</si>
  <si>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</si>
  <si>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</si>
  <si>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</si>
  <si>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</si>
  <si>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</si>
  <si>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</si>
  <si>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</si>
  <si>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</si>
  <si>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</si>
  <si>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</si>
  <si>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</si>
  <si>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</si>
  <si>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</si>
  <si>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</si>
  <si>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</si>
  <si>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</si>
  <si>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</si>
  <si>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</si>
  <si>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</si>
  <si>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</si>
  <si>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</si>
  <si>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</si>
  <si>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</si>
  <si>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</si>
  <si>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</si>
  <si>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</si>
  <si>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</si>
  <si>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</si>
  <si>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</si>
  <si>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</si>
  <si>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</si>
  <si>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</si>
  <si>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</si>
  <si>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</si>
  <si>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</si>
  <si>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</si>
  <si>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</si>
  <si>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</si>
  <si>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</si>
  <si>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</si>
  <si>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</si>
  <si>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</si>
  <si>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</si>
  <si>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</si>
  <si>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</si>
  <si>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</si>
  <si>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</si>
  <si>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</si>
  <si>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</si>
  <si>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</si>
  <si>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</si>
  <si>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</si>
  <si>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</si>
  <si>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</si>
  <si>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</si>
  <si>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</si>
  <si>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</si>
  <si>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</si>
  <si>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</si>
  <si>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</si>
  <si>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</si>
  <si>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</si>
  <si>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</si>
  <si>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</si>
  <si>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</si>
  <si>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</si>
  <si>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</si>
  <si>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</si>
  <si>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</si>
  <si>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</si>
  <si>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</si>
  <si>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</si>
  <si>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</si>
  <si>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</si>
  <si>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</si>
  <si>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</si>
  <si>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</si>
  <si>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</si>
  <si>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</si>
  <si>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</si>
  <si>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</si>
  <si>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</si>
  <si>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</si>
  <si>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</si>
  <si>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</si>
  <si>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</si>
  <si>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</si>
  <si>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нд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</si>
  <si>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</si>
  <si>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</si>
  <si>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</si>
  <si>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</si>
  <si>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</si>
  <si>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</si>
  <si>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</si>
  <si>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</si>
  <si>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</si>
  <si>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</si>
  <si>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</si>
  <si>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</si>
  <si>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</si>
  <si>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</si>
  <si>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</si>
  <si>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</si>
  <si>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</si>
  <si>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</si>
  <si>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</si>
  <si>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</si>
  <si>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</si>
  <si>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</si>
  <si>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</si>
  <si>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</si>
  <si>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</si>
  <si>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</si>
  <si>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</si>
  <si>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</si>
  <si>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</si>
  <si>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</si>
  <si>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</si>
  <si>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</si>
  <si>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</si>
  <si>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</si>
  <si>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</si>
  <si>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</si>
  <si>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</si>
  <si>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</si>
  <si>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</si>
  <si>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</si>
  <si>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</si>
  <si>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</si>
  <si>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</si>
  <si>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</si>
  <si>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</si>
  <si>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</si>
  <si>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</si>
  <si>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</si>
  <si>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</si>
  <si>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</si>
  <si>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</si>
  <si>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</si>
  <si>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</si>
  <si>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</si>
  <si>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</si>
  <si>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</si>
  <si>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</si>
  <si>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</si>
  <si>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</si>
  <si>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</si>
  <si>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</si>
  <si>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</si>
  <si>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</si>
  <si>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</si>
  <si>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</si>
  <si>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</si>
  <si>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</si>
  <si>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</si>
  <si>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</si>
  <si>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</si>
  <si>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</si>
  <si>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</si>
  <si>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</si>
  <si>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</si>
  <si>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</si>
  <si>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</si>
  <si>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</si>
  <si>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</si>
  <si>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</si>
  <si>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</si>
  <si>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</si>
  <si>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</si>
  <si>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</si>
  <si>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</si>
  <si>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</si>
  <si>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</si>
  <si>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</si>
  <si>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</si>
  <si>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</si>
  <si>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</si>
  <si>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</si>
  <si>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</si>
  <si>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</si>
  <si>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I_ПрЗ_ПС26_111232.04
L_ПрЗ_ПС26_111232.04
М_ПрЗ_ПС26_111232.04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</si>
  <si>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</si>
  <si>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</si>
  <si>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</si>
  <si>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</si>
  <si>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</si>
  <si>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</si>
  <si>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</si>
  <si>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</si>
  <si>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</si>
  <si>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</si>
  <si>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</si>
  <si>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</si>
  <si>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</si>
  <si>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</si>
  <si>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</si>
  <si>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</si>
  <si>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</si>
  <si>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</si>
  <si>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</si>
  <si>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</si>
  <si>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</si>
  <si>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</si>
  <si>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</si>
  <si>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</si>
  <si>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</si>
  <si>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</si>
  <si>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</si>
  <si>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</si>
  <si>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</si>
  <si>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</si>
  <si>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</si>
  <si>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</si>
  <si>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</si>
  <si>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</si>
  <si>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</si>
  <si>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</si>
  <si>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</si>
  <si>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</si>
  <si>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</si>
  <si>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</si>
  <si>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</si>
  <si>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</si>
  <si>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</si>
  <si>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</si>
  <si>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</si>
  <si>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</si>
  <si>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</si>
  <si>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</si>
  <si>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</si>
  <si>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</si>
  <si>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</si>
  <si>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</si>
  <si>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</si>
  <si>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</si>
  <si>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</si>
  <si>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</si>
  <si>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</si>
  <si>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</si>
  <si>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</si>
  <si>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</si>
  <si>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</si>
  <si>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</si>
  <si>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</si>
  <si>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</si>
  <si>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</si>
  <si>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</si>
  <si>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</si>
  <si>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</si>
  <si>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</si>
  <si>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</si>
  <si>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</si>
  <si>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</si>
  <si>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</si>
  <si>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</si>
  <si>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</si>
  <si>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</si>
  <si>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</si>
  <si>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</si>
  <si>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</si>
  <si>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</si>
  <si>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</si>
  <si>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</si>
  <si>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</si>
  <si>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</si>
  <si>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</si>
  <si>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</si>
  <si>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</si>
  <si>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</si>
  <si>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</si>
  <si>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</si>
  <si>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</si>
  <si>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</si>
  <si>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</si>
  <si>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</si>
  <si>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</si>
  <si>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</si>
  <si>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</si>
  <si>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</si>
  <si>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</si>
  <si>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</si>
  <si>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</si>
  <si>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</si>
  <si>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</si>
  <si>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</si>
  <si>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</si>
  <si>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</si>
  <si>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</si>
  <si>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</si>
  <si>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</si>
  <si>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</si>
  <si>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</si>
  <si>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</si>
  <si>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</si>
  <si>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</si>
  <si>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</si>
  <si>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</si>
  <si>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</si>
  <si>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</si>
  <si>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</si>
  <si>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</si>
  <si>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</si>
  <si>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</si>
  <si>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</si>
  <si>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</si>
  <si>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</si>
  <si>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</si>
  <si>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</si>
  <si>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</si>
  <si>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</si>
  <si>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</si>
  <si>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</si>
  <si>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</si>
  <si>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</si>
  <si>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</si>
  <si>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</si>
  <si>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</si>
  <si>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</si>
  <si>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</si>
  <si>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</si>
  <si>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</si>
  <si>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</si>
  <si>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</si>
  <si>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</si>
  <si>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</si>
  <si>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</si>
  <si>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Строительство кабельной линии 10 кВ от РП-1 до ТП-65.Прокладка кабельной линии 10 кВ с заменой ячейки  на  РП-1</t>
  </si>
  <si>
    <t>1.6.1.1.10</t>
  </si>
  <si>
    <t>Дизельная электростанция</t>
  </si>
  <si>
    <t>К_Кр_ОС_1611.10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</si>
  <si>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</si>
  <si>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</si>
  <si>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</si>
  <si>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</si>
  <si>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20.07.2020г. №139</t>
    </r>
  </si>
  <si>
    <t>ТП-106. Замена силовых трансформаторов ТМ-320/10/0,4 и ТМ-400/10/0,4 на ТМГ 10/0,4-400 кВА 2 шт.</t>
  </si>
  <si>
    <t xml:space="preserve"> Всего   (Факт)</t>
  </si>
  <si>
    <t>Всего  (Факт)</t>
  </si>
  <si>
    <r>
      <t xml:space="preserve">Освоение капитальных вложений 2020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</si>
  <si>
    <t>за 1 квартал  2021 года</t>
  </si>
  <si>
    <t>Год раскрытия информации: 2021 год</t>
  </si>
  <si>
    <r>
      <t xml:space="preserve">Финансирование капитальных вложений 2021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</si>
  <si>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</si>
  <si>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</si>
  <si>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</si>
  <si>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</si>
  <si>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t>КТП "Ждановка". Замена силовых трансформаторов на ТМГ 6/0,4-400 кВА 1 шт.</t>
  </si>
  <si>
    <t>ТП-5А г.Заполярный. Замена силовых трансформаторов на ТМГ 6/0,4-400 кВА 2 шт.</t>
  </si>
  <si>
    <t>ТП-15 г.Заполярный. Замена силовых трансформаторов на ТМГ 6/0,4-400 кВА 2 шт.</t>
  </si>
  <si>
    <t>РП-1 пгт.Никель. Замена силовых трансформаторов на ТМГ 10/0,4-400 кВА 2 шт.</t>
  </si>
  <si>
    <t>ТП-49 пгт.Никель. Замена силовых трансформаторов на ТМГ 10/0,4-400 кВА 1 шт.</t>
  </si>
  <si>
    <t>ТП-11А г.Заполярный. Замена силовых трансформаторов на ТМГ 6/0,4-400 кВА 2шт.</t>
  </si>
  <si>
    <t>ТП-9 г.Заполярный. Замена силовых трансформаторов на ТМГ 6/0,4-400 кВА 2 шт.</t>
  </si>
  <si>
    <t>ТП-69 пгт. Никель. Замена силовых трансформаторов на ТМГ 10/0,4-400 кВА 1 шт.</t>
  </si>
  <si>
    <t>ТП-20 пгт. Никель. Замена силовых трансформаторов на ТМГ 10/0,4-400 кВА 1 шт.</t>
  </si>
  <si>
    <t>ТП-52 пгт.Никель. Замена силовых трансформаторов на ТМГ 10/0,4-400 кВА 1 шт.</t>
  </si>
  <si>
    <t>ТП-5 г.Заполярный. Замена силовых трансформаторов на ТМГ 6/0,4-400 кВА 1 шт.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</si>
  <si>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</si>
  <si>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</si>
  <si>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 xml:space="preserve">ТП-53. </t>
    </r>
    <r>
      <rPr>
        <sz val="12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</si>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</sst>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00"/>
    <numFmt numFmtId="167" formatCode="#,##0_ ;\-#,##0\ "/>
    <numFmt numFmtId="168" formatCode="_-* #,##0.00\ _р_._-;\-* #,##0.00\ _р_._-;_-* &quot;-&quot;??\ _р_._-;_-@_-"/>
    <numFmt numFmtId="169" formatCode="#,##0.000_ ;\-#,##0.000\ "/>
  </numFmts>
  <fonts count="3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3FDA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8" applyNumberFormat="0" applyAlignment="0" applyProtection="0"/>
    <xf numFmtId="0" fontId="13" fillId="27" borderId="9" applyNumberFormat="0" applyAlignment="0" applyProtection="0"/>
    <xf numFmtId="0" fontId="14" fillId="27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8" borderId="14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51">
    <xf numFmtId="0" fontId="0" fillId="0" borderId="0" xfId="0"/>
    <xf numFmtId="0" fontId="4" fillId="0" borderId="0" xfId="3" applyFont="1" applyAlignment="1">
      <alignment vertical="center"/>
    </xf>
    <xf numFmtId="0" fontId="6" fillId="0" borderId="0" xfId="3" applyFont="1" applyAlignment="1">
      <alignment vertical="top"/>
    </xf>
    <xf numFmtId="165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8" fillId="6" borderId="1" xfId="5" applyNumberFormat="1" applyFont="1" applyFill="1" applyBorder="1" applyAlignment="1" applyProtection="1">
      <alignment horizontal="left" vertical="center" wrapText="1"/>
      <protection locked="0"/>
    </xf>
    <xf numFmtId="0" fontId="8" fillId="4" borderId="1" xfId="0" applyNumberFormat="1" applyFont="1" applyFill="1" applyBorder="1" applyAlignment="1">
      <alignment horizontal="center" vertical="center" wrapText="1"/>
    </xf>
    <xf numFmtId="165" fontId="8" fillId="7" borderId="1" xfId="5" applyNumberFormat="1" applyFont="1" applyFill="1" applyBorder="1" applyAlignment="1" applyProtection="1">
      <alignment horizontal="left" vertical="center" wrapText="1"/>
      <protection locked="0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3" applyNumberFormat="1" applyFont="1" applyBorder="1" applyAlignment="1">
      <alignment horizontal="center" vertical="center"/>
    </xf>
    <xf numFmtId="165" fontId="8" fillId="31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0" fontId="6" fillId="33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6" fillId="34" borderId="1" xfId="3" applyNumberFormat="1" applyFont="1" applyFill="1" applyBorder="1" applyAlignment="1">
      <alignment horizontal="center" vertical="center"/>
    </xf>
    <xf numFmtId="165" fontId="6" fillId="0" borderId="1" xfId="5" applyNumberFormat="1" applyFont="1" applyFill="1" applyBorder="1" applyAlignment="1">
      <alignment horizontal="center" vertical="center" wrapText="1"/>
    </xf>
    <xf numFmtId="165" fontId="6" fillId="33" borderId="1" xfId="3" applyNumberFormat="1" applyFont="1" applyFill="1" applyBorder="1" applyAlignment="1">
      <alignment horizontal="center" vertical="center"/>
    </xf>
    <xf numFmtId="0" fontId="6" fillId="0" borderId="1" xfId="3" applyNumberFormat="1" applyFont="1" applyFill="1" applyBorder="1" applyAlignment="1">
      <alignment vertical="center" wrapText="1"/>
    </xf>
    <xf numFmtId="0" fontId="8" fillId="31" borderId="1" xfId="0" applyNumberFormat="1" applyFont="1" applyFill="1" applyBorder="1" applyAlignment="1">
      <alignment horizontal="center" vertical="center" wrapText="1"/>
    </xf>
    <xf numFmtId="165" fontId="8" fillId="35" borderId="1" xfId="5" applyNumberFormat="1" applyFont="1" applyFill="1" applyBorder="1" applyAlignment="1" applyProtection="1">
      <alignment horizontal="left" vertical="center" wrapText="1"/>
      <protection locked="0"/>
    </xf>
    <xf numFmtId="0" fontId="8" fillId="31" borderId="1" xfId="0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165" fontId="8" fillId="36" borderId="1" xfId="5" applyNumberFormat="1" applyFont="1" applyFill="1" applyBorder="1" applyAlignment="1" applyProtection="1">
      <alignment horizontal="left" vertical="center" wrapText="1"/>
      <protection locked="0"/>
    </xf>
    <xf numFmtId="0" fontId="8" fillId="32" borderId="1" xfId="0" applyFont="1" applyFill="1" applyBorder="1" applyAlignment="1">
      <alignment horizontal="center" vertical="center" wrapText="1"/>
    </xf>
    <xf numFmtId="49" fontId="6" fillId="33" borderId="1" xfId="3" applyNumberFormat="1" applyFont="1" applyFill="1" applyBorder="1" applyAlignment="1">
      <alignment horizontal="center" vertical="center"/>
    </xf>
    <xf numFmtId="0" fontId="6" fillId="33" borderId="1" xfId="3" applyNumberFormat="1" applyFont="1" applyFill="1" applyBorder="1" applyAlignment="1">
      <alignment vertical="center" wrapText="1"/>
    </xf>
    <xf numFmtId="165" fontId="6" fillId="0" borderId="1" xfId="5" applyNumberFormat="1" applyFont="1" applyFill="1" applyBorder="1" applyAlignment="1">
      <alignment horizontal="left" vertical="center" wrapText="1"/>
    </xf>
    <xf numFmtId="49" fontId="6" fillId="34" borderId="1" xfId="3" applyNumberFormat="1" applyFont="1" applyFill="1" applyBorder="1" applyAlignment="1">
      <alignment horizontal="center" vertical="center"/>
    </xf>
    <xf numFmtId="0" fontId="6" fillId="34" borderId="1" xfId="3" applyNumberFormat="1" applyFont="1" applyFill="1" applyBorder="1" applyAlignment="1">
      <alignment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2" applyFont="1"/>
    <xf numFmtId="0" fontId="4" fillId="0" borderId="0" xfId="0" applyFont="1" applyFill="1" applyAlignment="1">
      <alignment horizontal="center"/>
    </xf>
    <xf numFmtId="0" fontId="6" fillId="0" borderId="0" xfId="2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2" applyFont="1" applyFill="1" applyAlignment="1">
      <alignment wrapText="1"/>
    </xf>
    <xf numFmtId="0" fontId="6" fillId="0" borderId="0" xfId="2" applyFont="1" applyBorder="1"/>
    <xf numFmtId="0" fontId="4" fillId="0" borderId="0" xfId="2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2" applyNumberFormat="1" applyFont="1" applyBorder="1" applyAlignment="1">
      <alignment horizontal="center" vertical="center" wrapText="1"/>
    </xf>
    <xf numFmtId="0" fontId="6" fillId="0" borderId="1" xfId="2" applyNumberFormat="1" applyFont="1" applyBorder="1" applyAlignment="1">
      <alignment horizontal="center" vertical="center"/>
    </xf>
    <xf numFmtId="0" fontId="6" fillId="0" borderId="0" xfId="2" applyNumberFormat="1" applyFont="1"/>
    <xf numFmtId="0" fontId="32" fillId="0" borderId="1" xfId="0" applyNumberFormat="1" applyFont="1" applyFill="1" applyBorder="1" applyAlignment="1">
      <alignment horizontal="center" vertical="center" wrapText="1"/>
    </xf>
    <xf numFmtId="14" fontId="33" fillId="4" borderId="1" xfId="0" applyNumberFormat="1" applyFont="1" applyFill="1" applyBorder="1" applyAlignment="1">
      <alignment horizontal="center" vertical="center" wrapText="1"/>
    </xf>
    <xf numFmtId="49" fontId="33" fillId="0" borderId="1" xfId="3" applyNumberFormat="1" applyFont="1" applyFill="1" applyBorder="1" applyAlignment="1">
      <alignment horizontal="center" vertical="center"/>
    </xf>
    <xf numFmtId="0" fontId="8" fillId="34" borderId="1" xfId="2" applyFont="1" applyFill="1" applyBorder="1" applyAlignment="1">
      <alignment horizontal="center" vertical="center" wrapText="1"/>
    </xf>
    <xf numFmtId="165" fontId="35" fillId="0" borderId="1" xfId="5" applyNumberFormat="1" applyFont="1" applyFill="1" applyBorder="1" applyAlignment="1">
      <alignment horizontal="center" vertical="center" wrapText="1"/>
    </xf>
    <xf numFmtId="169" fontId="6" fillId="0" borderId="2" xfId="5" applyNumberFormat="1" applyFont="1" applyFill="1" applyBorder="1" applyAlignment="1">
      <alignment horizontal="center" vertical="center" wrapText="1"/>
    </xf>
    <xf numFmtId="165" fontId="6" fillId="34" borderId="1" xfId="3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>
      <alignment horizontal="center" vertical="center" wrapText="1"/>
    </xf>
    <xf numFmtId="0" fontId="32" fillId="0" borderId="0" xfId="2" applyFont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4" applyNumberFormat="1" applyFont="1" applyFill="1" applyBorder="1" applyAlignment="1">
      <alignment horizontal="center" vertical="center"/>
    </xf>
    <xf numFmtId="0" fontId="2" fillId="0" borderId="0" xfId="2" applyFont="1"/>
    <xf numFmtId="0" fontId="2" fillId="0" borderId="1" xfId="0" applyFont="1" applyFill="1" applyBorder="1" applyAlignment="1">
      <alignment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0" fontId="2" fillId="0" borderId="0" xfId="2" applyFont="1" applyFill="1"/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1" xfId="5" applyNumberFormat="1" applyFont="1" applyFill="1" applyBorder="1" applyAlignment="1">
      <alignment horizontal="left" vertical="center" wrapText="1"/>
    </xf>
    <xf numFmtId="0" fontId="36" fillId="34" borderId="1" xfId="2" applyFont="1" applyFill="1" applyBorder="1" applyAlignment="1">
      <alignment horizontal="center" vertical="center" wrapText="1"/>
    </xf>
    <xf numFmtId="0" fontId="36" fillId="37" borderId="1" xfId="2" applyFont="1" applyFill="1" applyBorder="1" applyAlignment="1">
      <alignment horizontal="center" textRotation="90" wrapText="1"/>
    </xf>
    <xf numFmtId="0" fontId="2" fillId="37" borderId="1" xfId="2" applyFont="1" applyFill="1" applyBorder="1" applyAlignment="1">
      <alignment horizontal="center" textRotation="90" wrapText="1"/>
    </xf>
    <xf numFmtId="0" fontId="2" fillId="0" borderId="1" xfId="2" applyNumberFormat="1" applyFont="1" applyBorder="1" applyAlignment="1">
      <alignment horizontal="center" vertical="center"/>
    </xf>
    <xf numFmtId="165" fontId="36" fillId="3" borderId="1" xfId="0" applyNumberFormat="1" applyFont="1" applyFill="1" applyBorder="1" applyAlignment="1">
      <alignment horizontal="center" vertical="center" wrapText="1"/>
    </xf>
    <xf numFmtId="165" fontId="36" fillId="4" borderId="1" xfId="0" applyNumberFormat="1" applyFont="1" applyFill="1" applyBorder="1" applyAlignment="1">
      <alignment horizontal="center" vertical="center" wrapText="1"/>
    </xf>
    <xf numFmtId="165" fontId="36" fillId="5" borderId="1" xfId="0" applyNumberFormat="1" applyFont="1" applyFill="1" applyBorder="1" applyAlignment="1">
      <alignment horizontal="center" vertical="center" wrapText="1"/>
    </xf>
    <xf numFmtId="165" fontId="2" fillId="0" borderId="1" xfId="3" applyNumberFormat="1" applyFont="1" applyBorder="1" applyAlignment="1">
      <alignment horizontal="center" vertical="center"/>
    </xf>
    <xf numFmtId="165" fontId="36" fillId="31" borderId="1" xfId="0" applyNumberFormat="1" applyFont="1" applyFill="1" applyBorder="1" applyAlignment="1">
      <alignment horizontal="center" vertical="center" wrapText="1"/>
    </xf>
    <xf numFmtId="165" fontId="36" fillId="32" borderId="1" xfId="0" applyNumberFormat="1" applyFont="1" applyFill="1" applyBorder="1" applyAlignment="1">
      <alignment horizontal="center" vertical="center" wrapText="1"/>
    </xf>
    <xf numFmtId="165" fontId="2" fillId="33" borderId="1" xfId="3" applyNumberFormat="1" applyFont="1" applyFill="1" applyBorder="1" applyAlignment="1">
      <alignment horizontal="center" vertical="center"/>
    </xf>
    <xf numFmtId="0" fontId="2" fillId="33" borderId="1" xfId="3" applyNumberFormat="1" applyFont="1" applyFill="1" applyBorder="1" applyAlignment="1">
      <alignment horizontal="center" vertical="center"/>
    </xf>
    <xf numFmtId="169" fontId="2" fillId="33" borderId="1" xfId="3" applyNumberFormat="1" applyFont="1" applyFill="1" applyBorder="1" applyAlignment="1">
      <alignment horizontal="center" vertical="center"/>
    </xf>
    <xf numFmtId="49" fontId="2" fillId="33" borderId="1" xfId="3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169" fontId="2" fillId="34" borderId="1" xfId="3" applyNumberFormat="1" applyFont="1" applyFill="1" applyBorder="1" applyAlignment="1">
      <alignment horizontal="center" vertical="center"/>
    </xf>
    <xf numFmtId="0" fontId="36" fillId="4" borderId="1" xfId="0" applyFont="1" applyFill="1" applyBorder="1" applyAlignment="1">
      <alignment horizontal="center" vertical="center" wrapText="1"/>
    </xf>
    <xf numFmtId="166" fontId="36" fillId="34" borderId="1" xfId="1" applyNumberFormat="1" applyFont="1" applyFill="1" applyBorder="1" applyAlignment="1">
      <alignment horizontal="center" vertical="center" wrapText="1"/>
    </xf>
    <xf numFmtId="165" fontId="36" fillId="34" borderId="1" xfId="0" applyNumberFormat="1" applyFont="1" applyFill="1" applyBorder="1" applyAlignment="1">
      <alignment horizontal="center" vertical="center" wrapText="1"/>
    </xf>
    <xf numFmtId="166" fontId="2" fillId="34" borderId="1" xfId="1" applyNumberFormat="1" applyFont="1" applyFill="1" applyBorder="1" applyAlignment="1">
      <alignment horizontal="center" vertical="center" wrapText="1"/>
    </xf>
    <xf numFmtId="165" fontId="36" fillId="8" borderId="1" xfId="5" applyNumberFormat="1" applyFont="1" applyFill="1" applyBorder="1" applyAlignment="1" applyProtection="1">
      <alignment horizontal="left" vertical="center" wrapText="1"/>
      <protection locked="0"/>
    </xf>
    <xf numFmtId="0" fontId="36" fillId="5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vertical="center" wrapText="1"/>
    </xf>
    <xf numFmtId="165" fontId="36" fillId="36" borderId="1" xfId="5" applyNumberFormat="1" applyFont="1" applyFill="1" applyBorder="1" applyAlignment="1" applyProtection="1">
      <alignment horizontal="left" vertical="center" wrapText="1"/>
      <protection locked="0"/>
    </xf>
    <xf numFmtId="0" fontId="36" fillId="32" borderId="1" xfId="0" applyFont="1" applyFill="1" applyBorder="1" applyAlignment="1">
      <alignment horizontal="center" vertical="center" wrapText="1"/>
    </xf>
    <xf numFmtId="0" fontId="2" fillId="33" borderId="1" xfId="3" applyNumberFormat="1" applyFont="1" applyFill="1" applyBorder="1" applyAlignment="1">
      <alignment vertical="center" wrapText="1"/>
    </xf>
    <xf numFmtId="165" fontId="36" fillId="7" borderId="1" xfId="5" applyNumberFormat="1" applyFont="1" applyFill="1" applyBorder="1" applyAlignment="1" applyProtection="1">
      <alignment horizontal="left" vertical="center" wrapText="1"/>
      <protection locked="0"/>
    </xf>
    <xf numFmtId="0" fontId="2" fillId="4" borderId="1" xfId="0" applyFont="1" applyFill="1" applyBorder="1" applyAlignment="1">
      <alignment horizontal="center" vertical="center" wrapText="1"/>
    </xf>
    <xf numFmtId="165" fontId="2" fillId="0" borderId="1" xfId="5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165" fontId="36" fillId="33" borderId="1" xfId="3" applyNumberFormat="1" applyFont="1" applyFill="1" applyBorder="1" applyAlignment="1">
      <alignment horizontal="center" vertical="center"/>
    </xf>
    <xf numFmtId="49" fontId="36" fillId="0" borderId="1" xfId="3" applyNumberFormat="1" applyFont="1" applyFill="1" applyBorder="1" applyAlignment="1">
      <alignment horizontal="left" vertical="center" wrapText="1"/>
    </xf>
    <xf numFmtId="165" fontId="2" fillId="38" borderId="2" xfId="0" applyNumberFormat="1" applyFont="1" applyFill="1" applyBorder="1" applyAlignment="1">
      <alignment horizontal="center" vertical="center"/>
    </xf>
    <xf numFmtId="165" fontId="36" fillId="35" borderId="1" xfId="5" applyNumberFormat="1" applyFont="1" applyFill="1" applyBorder="1" applyAlignment="1" applyProtection="1">
      <alignment horizontal="left" vertical="center" wrapText="1"/>
      <protection locked="0"/>
    </xf>
    <xf numFmtId="0" fontId="36" fillId="31" borderId="1" xfId="0" applyFont="1" applyFill="1" applyBorder="1" applyAlignment="1">
      <alignment horizontal="center" vertical="center" wrapText="1"/>
    </xf>
    <xf numFmtId="0" fontId="36" fillId="5" borderId="1" xfId="0" applyFont="1" applyFill="1" applyBorder="1" applyAlignment="1">
      <alignment horizontal="left" vertical="center" wrapText="1"/>
    </xf>
    <xf numFmtId="165" fontId="2" fillId="0" borderId="1" xfId="3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6" fontId="2" fillId="0" borderId="2" xfId="1" applyNumberFormat="1" applyFont="1" applyFill="1" applyBorder="1" applyAlignment="1">
      <alignment horizontal="center" vertical="center" wrapText="1"/>
    </xf>
    <xf numFmtId="166" fontId="2" fillId="0" borderId="7" xfId="1" applyNumberFormat="1" applyFont="1" applyFill="1" applyBorder="1" applyAlignment="1">
      <alignment horizontal="center" vertical="center" wrapText="1"/>
    </xf>
    <xf numFmtId="165" fontId="2" fillId="0" borderId="2" xfId="4" applyNumberFormat="1" applyFont="1" applyFill="1" applyBorder="1" applyAlignment="1">
      <alignment horizontal="center" vertical="center"/>
    </xf>
    <xf numFmtId="165" fontId="2" fillId="0" borderId="7" xfId="4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>
      <alignment horizontal="center" vertical="center" wrapText="1"/>
    </xf>
    <xf numFmtId="165" fontId="2" fillId="0" borderId="7" xfId="5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2" applyFont="1" applyAlignment="1">
      <alignment horizont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36" fillId="37" borderId="4" xfId="2" applyFont="1" applyFill="1" applyBorder="1" applyAlignment="1">
      <alignment horizontal="center" vertical="center" wrapText="1"/>
    </xf>
    <xf numFmtId="0" fontId="36" fillId="37" borderId="5" xfId="2" applyFont="1" applyFill="1" applyBorder="1" applyAlignment="1">
      <alignment horizontal="center" vertical="center" wrapText="1"/>
    </xf>
    <xf numFmtId="0" fontId="36" fillId="37" borderId="6" xfId="2" applyFont="1" applyFill="1" applyBorder="1" applyAlignment="1">
      <alignment horizontal="center" vertical="center" wrapText="1"/>
    </xf>
    <xf numFmtId="0" fontId="8" fillId="34" borderId="2" xfId="2" applyFont="1" applyFill="1" applyBorder="1" applyAlignment="1">
      <alignment horizontal="center" vertical="center" wrapText="1"/>
    </xf>
    <xf numFmtId="0" fontId="8" fillId="34" borderId="7" xfId="2" applyFont="1" applyFill="1" applyBorder="1" applyAlignment="1">
      <alignment horizontal="center" vertical="center" wrapText="1"/>
    </xf>
    <xf numFmtId="0" fontId="2" fillId="37" borderId="1" xfId="4" applyFont="1" applyFill="1" applyBorder="1" applyAlignment="1">
      <alignment horizontal="center" vertical="center" wrapText="1"/>
    </xf>
    <xf numFmtId="0" fontId="2" fillId="37" borderId="1" xfId="4" applyFont="1" applyFill="1" applyBorder="1" applyAlignment="1">
      <alignment horizontal="center" vertical="center"/>
    </xf>
    <xf numFmtId="0" fontId="36" fillId="34" borderId="2" xfId="2" applyFont="1" applyFill="1" applyBorder="1" applyAlignment="1">
      <alignment horizontal="center" vertical="center" wrapText="1"/>
    </xf>
    <xf numFmtId="0" fontId="36" fillId="34" borderId="7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0" fillId="0" borderId="0" xfId="2" applyFont="1" applyFill="1" applyAlignment="1">
      <alignment horizontal="center" wrapText="1"/>
    </xf>
    <xf numFmtId="0" fontId="4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top"/>
    </xf>
  </cellXfs>
  <cellStyles count="583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6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4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X213"/>
  <sheetViews>
    <sheetView tabSelected="1" view="pageBreakPreview" topLeftCell="B1" zoomScale="79" zoomScaleNormal="70" zoomScaleSheetLayoutView="79" workbookViewId="0">
      <selection activeCell="A5" sqref="A5:BC5"/>
    </sheetView>
  </sheetViews>
  <sheetFormatPr defaultRowHeight="15.75"/>
  <cols>
    <col min="1" max="1" width="12.375" style="43" customWidth="1"/>
    <col min="2" max="2" width="45.25" style="43" customWidth="1"/>
    <col min="3" max="3" width="22.625" style="43" customWidth="1"/>
    <col min="4" max="4" width="11.625" style="43" customWidth="1"/>
    <col min="5" max="5" width="8" style="45" customWidth="1"/>
    <col min="6" max="7" width="7.125" style="45" customWidth="1"/>
    <col min="8" max="8" width="7.875" style="45" customWidth="1"/>
    <col min="9" max="13" width="7.125" style="45" customWidth="1"/>
    <col min="14" max="14" width="6.625" style="45" customWidth="1"/>
    <col min="15" max="15" width="7.5" style="45" customWidth="1"/>
    <col min="16" max="19" width="7.125" style="45" customWidth="1"/>
    <col min="20" max="20" width="8.25" style="45" customWidth="1"/>
    <col min="21" max="22" width="7.125" style="45" customWidth="1"/>
    <col min="23" max="23" width="7.75" style="45" customWidth="1"/>
    <col min="24" max="24" width="7.125" style="45" customWidth="1"/>
    <col min="25" max="25" width="7.875" style="43" customWidth="1"/>
    <col min="26" max="29" width="7.125" style="43" customWidth="1"/>
    <col min="30" max="30" width="10.375" style="43" customWidth="1"/>
    <col min="31" max="31" width="7.75" style="43" customWidth="1"/>
    <col min="32" max="33" width="7.125" style="43" customWidth="1"/>
    <col min="34" max="34" width="7.875" style="43" customWidth="1"/>
    <col min="35" max="45" width="7.125" style="43" customWidth="1"/>
    <col min="46" max="46" width="8" style="43" customWidth="1"/>
    <col min="47" max="50" width="7.125" style="43" customWidth="1"/>
    <col min="51" max="51" width="8.5" style="43" customWidth="1"/>
    <col min="52" max="55" width="7.125" style="43" customWidth="1"/>
    <col min="56" max="276" width="9" style="43"/>
    <col min="277" max="277" width="36.875" style="43" bestFit="1" customWidth="1"/>
    <col min="278" max="278" width="7.125" style="43" customWidth="1"/>
    <col min="279" max="279" width="6" style="43" customWidth="1"/>
    <col min="280" max="280" width="5.75" style="43" customWidth="1"/>
    <col min="281" max="281" width="10.5" style="43" customWidth="1"/>
    <col min="282" max="282" width="7.5" style="43" customWidth="1"/>
    <col min="283" max="283" width="6.375" style="43" customWidth="1"/>
    <col min="284" max="284" width="6.5" style="43" customWidth="1"/>
    <col min="285" max="285" width="6.375" style="43" customWidth="1"/>
    <col min="286" max="286" width="7.875" style="43" customWidth="1"/>
    <col min="287" max="287" width="7.75" style="43" customWidth="1"/>
    <col min="288" max="291" width="6.5" style="43" customWidth="1"/>
    <col min="292" max="292" width="6.875" style="43" customWidth="1"/>
    <col min="293" max="293" width="9" style="43"/>
    <col min="294" max="294" width="6.125" style="43" customWidth="1"/>
    <col min="295" max="295" width="7.5" style="43" customWidth="1"/>
    <col min="296" max="296" width="7.625" style="43" customWidth="1"/>
    <col min="297" max="297" width="7.75" style="43" customWidth="1"/>
    <col min="298" max="298" width="10.125" style="43" bestFit="1" customWidth="1"/>
    <col min="299" max="299" width="12" style="43" customWidth="1"/>
    <col min="300" max="300" width="10.25" style="43" bestFit="1" customWidth="1"/>
    <col min="301" max="301" width="8.75" style="43" bestFit="1" customWidth="1"/>
    <col min="302" max="302" width="7.75" style="43" customWidth="1"/>
    <col min="303" max="303" width="9.125" style="43" customWidth="1"/>
    <col min="304" max="304" width="9.875" style="43" customWidth="1"/>
    <col min="305" max="305" width="7.75" style="43" customWidth="1"/>
    <col min="306" max="306" width="9.375" style="43" customWidth="1"/>
    <col min="307" max="307" width="9" style="43"/>
    <col min="308" max="308" width="5.875" style="43" customWidth="1"/>
    <col min="309" max="309" width="7.125" style="43" customWidth="1"/>
    <col min="310" max="310" width="8.125" style="43" customWidth="1"/>
    <col min="311" max="311" width="10.25" style="43" customWidth="1"/>
    <col min="312" max="532" width="9" style="43"/>
    <col min="533" max="533" width="36.875" style="43" bestFit="1" customWidth="1"/>
    <col min="534" max="534" width="7.125" style="43" customWidth="1"/>
    <col min="535" max="535" width="6" style="43" customWidth="1"/>
    <col min="536" max="536" width="5.75" style="43" customWidth="1"/>
    <col min="537" max="537" width="10.5" style="43" customWidth="1"/>
    <col min="538" max="538" width="7.5" style="43" customWidth="1"/>
    <col min="539" max="539" width="6.375" style="43" customWidth="1"/>
    <col min="540" max="540" width="6.5" style="43" customWidth="1"/>
    <col min="541" max="541" width="6.375" style="43" customWidth="1"/>
    <col min="542" max="542" width="7.875" style="43" customWidth="1"/>
    <col min="543" max="543" width="7.75" style="43" customWidth="1"/>
    <col min="544" max="547" width="6.5" style="43" customWidth="1"/>
    <col min="548" max="548" width="6.875" style="43" customWidth="1"/>
    <col min="549" max="549" width="9" style="43"/>
    <col min="550" max="550" width="6.125" style="43" customWidth="1"/>
    <col min="551" max="551" width="7.5" style="43" customWidth="1"/>
    <col min="552" max="552" width="7.625" style="43" customWidth="1"/>
    <col min="553" max="553" width="7.75" style="43" customWidth="1"/>
    <col min="554" max="554" width="10.125" style="43" bestFit="1" customWidth="1"/>
    <col min="555" max="555" width="12" style="43" customWidth="1"/>
    <col min="556" max="556" width="10.25" style="43" bestFit="1" customWidth="1"/>
    <col min="557" max="557" width="8.75" style="43" bestFit="1" customWidth="1"/>
    <col min="558" max="558" width="7.75" style="43" customWidth="1"/>
    <col min="559" max="559" width="9.125" style="43" customWidth="1"/>
    <col min="560" max="560" width="9.875" style="43" customWidth="1"/>
    <col min="561" max="561" width="7.75" style="43" customWidth="1"/>
    <col min="562" max="562" width="9.375" style="43" customWidth="1"/>
    <col min="563" max="563" width="9" style="43"/>
    <col min="564" max="564" width="5.875" style="43" customWidth="1"/>
    <col min="565" max="565" width="7.125" style="43" customWidth="1"/>
    <col min="566" max="566" width="8.125" style="43" customWidth="1"/>
    <col min="567" max="567" width="10.25" style="43" customWidth="1"/>
    <col min="568" max="788" width="9" style="43"/>
    <col min="789" max="789" width="36.875" style="43" bestFit="1" customWidth="1"/>
    <col min="790" max="790" width="7.125" style="43" customWidth="1"/>
    <col min="791" max="791" width="6" style="43" customWidth="1"/>
    <col min="792" max="792" width="5.75" style="43" customWidth="1"/>
    <col min="793" max="793" width="10.5" style="43" customWidth="1"/>
    <col min="794" max="794" width="7.5" style="43" customWidth="1"/>
    <col min="795" max="795" width="6.375" style="43" customWidth="1"/>
    <col min="796" max="796" width="6.5" style="43" customWidth="1"/>
    <col min="797" max="797" width="6.375" style="43" customWidth="1"/>
    <col min="798" max="798" width="7.875" style="43" customWidth="1"/>
    <col min="799" max="799" width="7.75" style="43" customWidth="1"/>
    <col min="800" max="803" width="6.5" style="43" customWidth="1"/>
    <col min="804" max="804" width="6.875" style="43" customWidth="1"/>
    <col min="805" max="805" width="9" style="43"/>
    <col min="806" max="806" width="6.125" style="43" customWidth="1"/>
    <col min="807" max="807" width="7.5" style="43" customWidth="1"/>
    <col min="808" max="808" width="7.625" style="43" customWidth="1"/>
    <col min="809" max="809" width="7.75" style="43" customWidth="1"/>
    <col min="810" max="810" width="10.125" style="43" bestFit="1" customWidth="1"/>
    <col min="811" max="811" width="12" style="43" customWidth="1"/>
    <col min="812" max="812" width="10.25" style="43" bestFit="1" customWidth="1"/>
    <col min="813" max="813" width="8.75" style="43" bestFit="1" customWidth="1"/>
    <col min="814" max="814" width="7.75" style="43" customWidth="1"/>
    <col min="815" max="815" width="9.125" style="43" customWidth="1"/>
    <col min="816" max="816" width="9.875" style="43" customWidth="1"/>
    <col min="817" max="817" width="7.75" style="43" customWidth="1"/>
    <col min="818" max="818" width="9.375" style="43" customWidth="1"/>
    <col min="819" max="819" width="9" style="43"/>
    <col min="820" max="820" width="5.875" style="43" customWidth="1"/>
    <col min="821" max="821" width="7.125" style="43" customWidth="1"/>
    <col min="822" max="822" width="8.125" style="43" customWidth="1"/>
    <col min="823" max="823" width="10.25" style="43" customWidth="1"/>
    <col min="824" max="1044" width="9" style="43"/>
    <col min="1045" max="1045" width="36.875" style="43" bestFit="1" customWidth="1"/>
    <col min="1046" max="1046" width="7.125" style="43" customWidth="1"/>
    <col min="1047" max="1047" width="6" style="43" customWidth="1"/>
    <col min="1048" max="1048" width="5.75" style="43" customWidth="1"/>
    <col min="1049" max="1049" width="10.5" style="43" customWidth="1"/>
    <col min="1050" max="1050" width="7.5" style="43" customWidth="1"/>
    <col min="1051" max="1051" width="6.375" style="43" customWidth="1"/>
    <col min="1052" max="1052" width="6.5" style="43" customWidth="1"/>
    <col min="1053" max="1053" width="6.375" style="43" customWidth="1"/>
    <col min="1054" max="1054" width="7.875" style="43" customWidth="1"/>
    <col min="1055" max="1055" width="7.75" style="43" customWidth="1"/>
    <col min="1056" max="1059" width="6.5" style="43" customWidth="1"/>
    <col min="1060" max="1060" width="6.875" style="43" customWidth="1"/>
    <col min="1061" max="1061" width="9" style="43"/>
    <col min="1062" max="1062" width="6.125" style="43" customWidth="1"/>
    <col min="1063" max="1063" width="7.5" style="43" customWidth="1"/>
    <col min="1064" max="1064" width="7.625" style="43" customWidth="1"/>
    <col min="1065" max="1065" width="7.75" style="43" customWidth="1"/>
    <col min="1066" max="1066" width="10.125" style="43" bestFit="1" customWidth="1"/>
    <col min="1067" max="1067" width="12" style="43" customWidth="1"/>
    <col min="1068" max="1068" width="10.25" style="43" bestFit="1" customWidth="1"/>
    <col min="1069" max="1069" width="8.75" style="43" bestFit="1" customWidth="1"/>
    <col min="1070" max="1070" width="7.75" style="43" customWidth="1"/>
    <col min="1071" max="1071" width="9.125" style="43" customWidth="1"/>
    <col min="1072" max="1072" width="9.875" style="43" customWidth="1"/>
    <col min="1073" max="1073" width="7.75" style="43" customWidth="1"/>
    <col min="1074" max="1074" width="9.375" style="43" customWidth="1"/>
    <col min="1075" max="1075" width="9" style="43"/>
    <col min="1076" max="1076" width="5.875" style="43" customWidth="1"/>
    <col min="1077" max="1077" width="7.125" style="43" customWidth="1"/>
    <col min="1078" max="1078" width="8.125" style="43" customWidth="1"/>
    <col min="1079" max="1079" width="10.25" style="43" customWidth="1"/>
    <col min="1080" max="1300" width="9" style="43"/>
    <col min="1301" max="1301" width="36.875" style="43" bestFit="1" customWidth="1"/>
    <col min="1302" max="1302" width="7.125" style="43" customWidth="1"/>
    <col min="1303" max="1303" width="6" style="43" customWidth="1"/>
    <col min="1304" max="1304" width="5.75" style="43" customWidth="1"/>
    <col min="1305" max="1305" width="10.5" style="43" customWidth="1"/>
    <col min="1306" max="1306" width="7.5" style="43" customWidth="1"/>
    <col min="1307" max="1307" width="6.375" style="43" customWidth="1"/>
    <col min="1308" max="1308" width="6.5" style="43" customWidth="1"/>
    <col min="1309" max="1309" width="6.375" style="43" customWidth="1"/>
    <col min="1310" max="1310" width="7.875" style="43" customWidth="1"/>
    <col min="1311" max="1311" width="7.75" style="43" customWidth="1"/>
    <col min="1312" max="1315" width="6.5" style="43" customWidth="1"/>
    <col min="1316" max="1316" width="6.875" style="43" customWidth="1"/>
    <col min="1317" max="1317" width="9" style="43"/>
    <col min="1318" max="1318" width="6.125" style="43" customWidth="1"/>
    <col min="1319" max="1319" width="7.5" style="43" customWidth="1"/>
    <col min="1320" max="1320" width="7.625" style="43" customWidth="1"/>
    <col min="1321" max="1321" width="7.75" style="43" customWidth="1"/>
    <col min="1322" max="1322" width="10.125" style="43" bestFit="1" customWidth="1"/>
    <col min="1323" max="1323" width="12" style="43" customWidth="1"/>
    <col min="1324" max="1324" width="10.25" style="43" bestFit="1" customWidth="1"/>
    <col min="1325" max="1325" width="8.75" style="43" bestFit="1" customWidth="1"/>
    <col min="1326" max="1326" width="7.75" style="43" customWidth="1"/>
    <col min="1327" max="1327" width="9.125" style="43" customWidth="1"/>
    <col min="1328" max="1328" width="9.875" style="43" customWidth="1"/>
    <col min="1329" max="1329" width="7.75" style="43" customWidth="1"/>
    <col min="1330" max="1330" width="9.375" style="43" customWidth="1"/>
    <col min="1331" max="1331" width="9" style="43"/>
    <col min="1332" max="1332" width="5.875" style="43" customWidth="1"/>
    <col min="1333" max="1333" width="7.125" style="43" customWidth="1"/>
    <col min="1334" max="1334" width="8.125" style="43" customWidth="1"/>
    <col min="1335" max="1335" width="10.25" style="43" customWidth="1"/>
    <col min="1336" max="1556" width="9" style="43"/>
    <col min="1557" max="1557" width="36.875" style="43" bestFit="1" customWidth="1"/>
    <col min="1558" max="1558" width="7.125" style="43" customWidth="1"/>
    <col min="1559" max="1559" width="6" style="43" customWidth="1"/>
    <col min="1560" max="1560" width="5.75" style="43" customWidth="1"/>
    <col min="1561" max="1561" width="10.5" style="43" customWidth="1"/>
    <col min="1562" max="1562" width="7.5" style="43" customWidth="1"/>
    <col min="1563" max="1563" width="6.375" style="43" customWidth="1"/>
    <col min="1564" max="1564" width="6.5" style="43" customWidth="1"/>
    <col min="1565" max="1565" width="6.375" style="43" customWidth="1"/>
    <col min="1566" max="1566" width="7.875" style="43" customWidth="1"/>
    <col min="1567" max="1567" width="7.75" style="43" customWidth="1"/>
    <col min="1568" max="1571" width="6.5" style="43" customWidth="1"/>
    <col min="1572" max="1572" width="6.875" style="43" customWidth="1"/>
    <col min="1573" max="1573" width="9" style="43"/>
    <col min="1574" max="1574" width="6.125" style="43" customWidth="1"/>
    <col min="1575" max="1575" width="7.5" style="43" customWidth="1"/>
    <col min="1576" max="1576" width="7.625" style="43" customWidth="1"/>
    <col min="1577" max="1577" width="7.75" style="43" customWidth="1"/>
    <col min="1578" max="1578" width="10.125" style="43" bestFit="1" customWidth="1"/>
    <col min="1579" max="1579" width="12" style="43" customWidth="1"/>
    <col min="1580" max="1580" width="10.25" style="43" bestFit="1" customWidth="1"/>
    <col min="1581" max="1581" width="8.75" style="43" bestFit="1" customWidth="1"/>
    <col min="1582" max="1582" width="7.75" style="43" customWidth="1"/>
    <col min="1583" max="1583" width="9.125" style="43" customWidth="1"/>
    <col min="1584" max="1584" width="9.875" style="43" customWidth="1"/>
    <col min="1585" max="1585" width="7.75" style="43" customWidth="1"/>
    <col min="1586" max="1586" width="9.375" style="43" customWidth="1"/>
    <col min="1587" max="1587" width="9" style="43"/>
    <col min="1588" max="1588" width="5.875" style="43" customWidth="1"/>
    <col min="1589" max="1589" width="7.125" style="43" customWidth="1"/>
    <col min="1590" max="1590" width="8.125" style="43" customWidth="1"/>
    <col min="1591" max="1591" width="10.25" style="43" customWidth="1"/>
    <col min="1592" max="1812" width="9" style="43"/>
    <col min="1813" max="1813" width="36.875" style="43" bestFit="1" customWidth="1"/>
    <col min="1814" max="1814" width="7.125" style="43" customWidth="1"/>
    <col min="1815" max="1815" width="6" style="43" customWidth="1"/>
    <col min="1816" max="1816" width="5.75" style="43" customWidth="1"/>
    <col min="1817" max="1817" width="10.5" style="43" customWidth="1"/>
    <col min="1818" max="1818" width="7.5" style="43" customWidth="1"/>
    <col min="1819" max="1819" width="6.375" style="43" customWidth="1"/>
    <col min="1820" max="1820" width="6.5" style="43" customWidth="1"/>
    <col min="1821" max="1821" width="6.375" style="43" customWidth="1"/>
    <col min="1822" max="1822" width="7.875" style="43" customWidth="1"/>
    <col min="1823" max="1823" width="7.75" style="43" customWidth="1"/>
    <col min="1824" max="1827" width="6.5" style="43" customWidth="1"/>
    <col min="1828" max="1828" width="6.875" style="43" customWidth="1"/>
    <col min="1829" max="1829" width="9" style="43"/>
    <col min="1830" max="1830" width="6.125" style="43" customWidth="1"/>
    <col min="1831" max="1831" width="7.5" style="43" customWidth="1"/>
    <col min="1832" max="1832" width="7.625" style="43" customWidth="1"/>
    <col min="1833" max="1833" width="7.75" style="43" customWidth="1"/>
    <col min="1834" max="1834" width="10.125" style="43" bestFit="1" customWidth="1"/>
    <col min="1835" max="1835" width="12" style="43" customWidth="1"/>
    <col min="1836" max="1836" width="10.25" style="43" bestFit="1" customWidth="1"/>
    <col min="1837" max="1837" width="8.75" style="43" bestFit="1" customWidth="1"/>
    <col min="1838" max="1838" width="7.75" style="43" customWidth="1"/>
    <col min="1839" max="1839" width="9.125" style="43" customWidth="1"/>
    <col min="1840" max="1840" width="9.875" style="43" customWidth="1"/>
    <col min="1841" max="1841" width="7.75" style="43" customWidth="1"/>
    <col min="1842" max="1842" width="9.375" style="43" customWidth="1"/>
    <col min="1843" max="1843" width="9" style="43"/>
    <col min="1844" max="1844" width="5.875" style="43" customWidth="1"/>
    <col min="1845" max="1845" width="7.125" style="43" customWidth="1"/>
    <col min="1846" max="1846" width="8.125" style="43" customWidth="1"/>
    <col min="1847" max="1847" width="10.25" style="43" customWidth="1"/>
    <col min="1848" max="2068" width="9" style="43"/>
    <col min="2069" max="2069" width="36.875" style="43" bestFit="1" customWidth="1"/>
    <col min="2070" max="2070" width="7.125" style="43" customWidth="1"/>
    <col min="2071" max="2071" width="6" style="43" customWidth="1"/>
    <col min="2072" max="2072" width="5.75" style="43" customWidth="1"/>
    <col min="2073" max="2073" width="10.5" style="43" customWidth="1"/>
    <col min="2074" max="2074" width="7.5" style="43" customWidth="1"/>
    <col min="2075" max="2075" width="6.375" style="43" customWidth="1"/>
    <col min="2076" max="2076" width="6.5" style="43" customWidth="1"/>
    <col min="2077" max="2077" width="6.375" style="43" customWidth="1"/>
    <col min="2078" max="2078" width="7.875" style="43" customWidth="1"/>
    <col min="2079" max="2079" width="7.75" style="43" customWidth="1"/>
    <col min="2080" max="2083" width="6.5" style="43" customWidth="1"/>
    <col min="2084" max="2084" width="6.875" style="43" customWidth="1"/>
    <col min="2085" max="2085" width="9" style="43"/>
    <col min="2086" max="2086" width="6.125" style="43" customWidth="1"/>
    <col min="2087" max="2087" width="7.5" style="43" customWidth="1"/>
    <col min="2088" max="2088" width="7.625" style="43" customWidth="1"/>
    <col min="2089" max="2089" width="7.75" style="43" customWidth="1"/>
    <col min="2090" max="2090" width="10.125" style="43" bestFit="1" customWidth="1"/>
    <col min="2091" max="2091" width="12" style="43" customWidth="1"/>
    <col min="2092" max="2092" width="10.25" style="43" bestFit="1" customWidth="1"/>
    <col min="2093" max="2093" width="8.75" style="43" bestFit="1" customWidth="1"/>
    <col min="2094" max="2094" width="7.75" style="43" customWidth="1"/>
    <col min="2095" max="2095" width="9.125" style="43" customWidth="1"/>
    <col min="2096" max="2096" width="9.875" style="43" customWidth="1"/>
    <col min="2097" max="2097" width="7.75" style="43" customWidth="1"/>
    <col min="2098" max="2098" width="9.375" style="43" customWidth="1"/>
    <col min="2099" max="2099" width="9" style="43"/>
    <col min="2100" max="2100" width="5.875" style="43" customWidth="1"/>
    <col min="2101" max="2101" width="7.125" style="43" customWidth="1"/>
    <col min="2102" max="2102" width="8.125" style="43" customWidth="1"/>
    <col min="2103" max="2103" width="10.25" style="43" customWidth="1"/>
    <col min="2104" max="2324" width="9" style="43"/>
    <col min="2325" max="2325" width="36.875" style="43" bestFit="1" customWidth="1"/>
    <col min="2326" max="2326" width="7.125" style="43" customWidth="1"/>
    <col min="2327" max="2327" width="6" style="43" customWidth="1"/>
    <col min="2328" max="2328" width="5.75" style="43" customWidth="1"/>
    <col min="2329" max="2329" width="10.5" style="43" customWidth="1"/>
    <col min="2330" max="2330" width="7.5" style="43" customWidth="1"/>
    <col min="2331" max="2331" width="6.375" style="43" customWidth="1"/>
    <col min="2332" max="2332" width="6.5" style="43" customWidth="1"/>
    <col min="2333" max="2333" width="6.375" style="43" customWidth="1"/>
    <col min="2334" max="2334" width="7.875" style="43" customWidth="1"/>
    <col min="2335" max="2335" width="7.75" style="43" customWidth="1"/>
    <col min="2336" max="2339" width="6.5" style="43" customWidth="1"/>
    <col min="2340" max="2340" width="6.875" style="43" customWidth="1"/>
    <col min="2341" max="2341" width="9" style="43"/>
    <col min="2342" max="2342" width="6.125" style="43" customWidth="1"/>
    <col min="2343" max="2343" width="7.5" style="43" customWidth="1"/>
    <col min="2344" max="2344" width="7.625" style="43" customWidth="1"/>
    <col min="2345" max="2345" width="7.75" style="43" customWidth="1"/>
    <col min="2346" max="2346" width="10.125" style="43" bestFit="1" customWidth="1"/>
    <col min="2347" max="2347" width="12" style="43" customWidth="1"/>
    <col min="2348" max="2348" width="10.25" style="43" bestFit="1" customWidth="1"/>
    <col min="2349" max="2349" width="8.75" style="43" bestFit="1" customWidth="1"/>
    <col min="2350" max="2350" width="7.75" style="43" customWidth="1"/>
    <col min="2351" max="2351" width="9.125" style="43" customWidth="1"/>
    <col min="2352" max="2352" width="9.875" style="43" customWidth="1"/>
    <col min="2353" max="2353" width="7.75" style="43" customWidth="1"/>
    <col min="2354" max="2354" width="9.375" style="43" customWidth="1"/>
    <col min="2355" max="2355" width="9" style="43"/>
    <col min="2356" max="2356" width="5.875" style="43" customWidth="1"/>
    <col min="2357" max="2357" width="7.125" style="43" customWidth="1"/>
    <col min="2358" max="2358" width="8.125" style="43" customWidth="1"/>
    <col min="2359" max="2359" width="10.25" style="43" customWidth="1"/>
    <col min="2360" max="2580" width="9" style="43"/>
    <col min="2581" max="2581" width="36.875" style="43" bestFit="1" customWidth="1"/>
    <col min="2582" max="2582" width="7.125" style="43" customWidth="1"/>
    <col min="2583" max="2583" width="6" style="43" customWidth="1"/>
    <col min="2584" max="2584" width="5.75" style="43" customWidth="1"/>
    <col min="2585" max="2585" width="10.5" style="43" customWidth="1"/>
    <col min="2586" max="2586" width="7.5" style="43" customWidth="1"/>
    <col min="2587" max="2587" width="6.375" style="43" customWidth="1"/>
    <col min="2588" max="2588" width="6.5" style="43" customWidth="1"/>
    <col min="2589" max="2589" width="6.375" style="43" customWidth="1"/>
    <col min="2590" max="2590" width="7.875" style="43" customWidth="1"/>
    <col min="2591" max="2591" width="7.75" style="43" customWidth="1"/>
    <col min="2592" max="2595" width="6.5" style="43" customWidth="1"/>
    <col min="2596" max="2596" width="6.875" style="43" customWidth="1"/>
    <col min="2597" max="2597" width="9" style="43"/>
    <col min="2598" max="2598" width="6.125" style="43" customWidth="1"/>
    <col min="2599" max="2599" width="7.5" style="43" customWidth="1"/>
    <col min="2600" max="2600" width="7.625" style="43" customWidth="1"/>
    <col min="2601" max="2601" width="7.75" style="43" customWidth="1"/>
    <col min="2602" max="2602" width="10.125" style="43" bestFit="1" customWidth="1"/>
    <col min="2603" max="2603" width="12" style="43" customWidth="1"/>
    <col min="2604" max="2604" width="10.25" style="43" bestFit="1" customWidth="1"/>
    <col min="2605" max="2605" width="8.75" style="43" bestFit="1" customWidth="1"/>
    <col min="2606" max="2606" width="7.75" style="43" customWidth="1"/>
    <col min="2607" max="2607" width="9.125" style="43" customWidth="1"/>
    <col min="2608" max="2608" width="9.875" style="43" customWidth="1"/>
    <col min="2609" max="2609" width="7.75" style="43" customWidth="1"/>
    <col min="2610" max="2610" width="9.375" style="43" customWidth="1"/>
    <col min="2611" max="2611" width="9" style="43"/>
    <col min="2612" max="2612" width="5.875" style="43" customWidth="1"/>
    <col min="2613" max="2613" width="7.125" style="43" customWidth="1"/>
    <col min="2614" max="2614" width="8.125" style="43" customWidth="1"/>
    <col min="2615" max="2615" width="10.25" style="43" customWidth="1"/>
    <col min="2616" max="2836" width="9" style="43"/>
    <col min="2837" max="2837" width="36.875" style="43" bestFit="1" customWidth="1"/>
    <col min="2838" max="2838" width="7.125" style="43" customWidth="1"/>
    <col min="2839" max="2839" width="6" style="43" customWidth="1"/>
    <col min="2840" max="2840" width="5.75" style="43" customWidth="1"/>
    <col min="2841" max="2841" width="10.5" style="43" customWidth="1"/>
    <col min="2842" max="2842" width="7.5" style="43" customWidth="1"/>
    <col min="2843" max="2843" width="6.375" style="43" customWidth="1"/>
    <col min="2844" max="2844" width="6.5" style="43" customWidth="1"/>
    <col min="2845" max="2845" width="6.375" style="43" customWidth="1"/>
    <col min="2846" max="2846" width="7.875" style="43" customWidth="1"/>
    <col min="2847" max="2847" width="7.75" style="43" customWidth="1"/>
    <col min="2848" max="2851" width="6.5" style="43" customWidth="1"/>
    <col min="2852" max="2852" width="6.875" style="43" customWidth="1"/>
    <col min="2853" max="2853" width="9" style="43"/>
    <col min="2854" max="2854" width="6.125" style="43" customWidth="1"/>
    <col min="2855" max="2855" width="7.5" style="43" customWidth="1"/>
    <col min="2856" max="2856" width="7.625" style="43" customWidth="1"/>
    <col min="2857" max="2857" width="7.75" style="43" customWidth="1"/>
    <col min="2858" max="2858" width="10.125" style="43" bestFit="1" customWidth="1"/>
    <col min="2859" max="2859" width="12" style="43" customWidth="1"/>
    <col min="2860" max="2860" width="10.25" style="43" bestFit="1" customWidth="1"/>
    <col min="2861" max="2861" width="8.75" style="43" bestFit="1" customWidth="1"/>
    <col min="2862" max="2862" width="7.75" style="43" customWidth="1"/>
    <col min="2863" max="2863" width="9.125" style="43" customWidth="1"/>
    <col min="2864" max="2864" width="9.875" style="43" customWidth="1"/>
    <col min="2865" max="2865" width="7.75" style="43" customWidth="1"/>
    <col min="2866" max="2866" width="9.375" style="43" customWidth="1"/>
    <col min="2867" max="2867" width="9" style="43"/>
    <col min="2868" max="2868" width="5.875" style="43" customWidth="1"/>
    <col min="2869" max="2869" width="7.125" style="43" customWidth="1"/>
    <col min="2870" max="2870" width="8.125" style="43" customWidth="1"/>
    <col min="2871" max="2871" width="10.25" style="43" customWidth="1"/>
    <col min="2872" max="3092" width="9" style="43"/>
    <col min="3093" max="3093" width="36.875" style="43" bestFit="1" customWidth="1"/>
    <col min="3094" max="3094" width="7.125" style="43" customWidth="1"/>
    <col min="3095" max="3095" width="6" style="43" customWidth="1"/>
    <col min="3096" max="3096" width="5.75" style="43" customWidth="1"/>
    <col min="3097" max="3097" width="10.5" style="43" customWidth="1"/>
    <col min="3098" max="3098" width="7.5" style="43" customWidth="1"/>
    <col min="3099" max="3099" width="6.375" style="43" customWidth="1"/>
    <col min="3100" max="3100" width="6.5" style="43" customWidth="1"/>
    <col min="3101" max="3101" width="6.375" style="43" customWidth="1"/>
    <col min="3102" max="3102" width="7.875" style="43" customWidth="1"/>
    <col min="3103" max="3103" width="7.75" style="43" customWidth="1"/>
    <col min="3104" max="3107" width="6.5" style="43" customWidth="1"/>
    <col min="3108" max="3108" width="6.875" style="43" customWidth="1"/>
    <col min="3109" max="3109" width="9" style="43"/>
    <col min="3110" max="3110" width="6.125" style="43" customWidth="1"/>
    <col min="3111" max="3111" width="7.5" style="43" customWidth="1"/>
    <col min="3112" max="3112" width="7.625" style="43" customWidth="1"/>
    <col min="3113" max="3113" width="7.75" style="43" customWidth="1"/>
    <col min="3114" max="3114" width="10.125" style="43" bestFit="1" customWidth="1"/>
    <col min="3115" max="3115" width="12" style="43" customWidth="1"/>
    <col min="3116" max="3116" width="10.25" style="43" bestFit="1" customWidth="1"/>
    <col min="3117" max="3117" width="8.75" style="43" bestFit="1" customWidth="1"/>
    <col min="3118" max="3118" width="7.75" style="43" customWidth="1"/>
    <col min="3119" max="3119" width="9.125" style="43" customWidth="1"/>
    <col min="3120" max="3120" width="9.875" style="43" customWidth="1"/>
    <col min="3121" max="3121" width="7.75" style="43" customWidth="1"/>
    <col min="3122" max="3122" width="9.375" style="43" customWidth="1"/>
    <col min="3123" max="3123" width="9" style="43"/>
    <col min="3124" max="3124" width="5.875" style="43" customWidth="1"/>
    <col min="3125" max="3125" width="7.125" style="43" customWidth="1"/>
    <col min="3126" max="3126" width="8.125" style="43" customWidth="1"/>
    <col min="3127" max="3127" width="10.25" style="43" customWidth="1"/>
    <col min="3128" max="3348" width="9" style="43"/>
    <col min="3349" max="3349" width="36.875" style="43" bestFit="1" customWidth="1"/>
    <col min="3350" max="3350" width="7.125" style="43" customWidth="1"/>
    <col min="3351" max="3351" width="6" style="43" customWidth="1"/>
    <col min="3352" max="3352" width="5.75" style="43" customWidth="1"/>
    <col min="3353" max="3353" width="10.5" style="43" customWidth="1"/>
    <col min="3354" max="3354" width="7.5" style="43" customWidth="1"/>
    <col min="3355" max="3355" width="6.375" style="43" customWidth="1"/>
    <col min="3356" max="3356" width="6.5" style="43" customWidth="1"/>
    <col min="3357" max="3357" width="6.375" style="43" customWidth="1"/>
    <col min="3358" max="3358" width="7.875" style="43" customWidth="1"/>
    <col min="3359" max="3359" width="7.75" style="43" customWidth="1"/>
    <col min="3360" max="3363" width="6.5" style="43" customWidth="1"/>
    <col min="3364" max="3364" width="6.875" style="43" customWidth="1"/>
    <col min="3365" max="3365" width="9" style="43"/>
    <col min="3366" max="3366" width="6.125" style="43" customWidth="1"/>
    <col min="3367" max="3367" width="7.5" style="43" customWidth="1"/>
    <col min="3368" max="3368" width="7.625" style="43" customWidth="1"/>
    <col min="3369" max="3369" width="7.75" style="43" customWidth="1"/>
    <col min="3370" max="3370" width="10.125" style="43" bestFit="1" customWidth="1"/>
    <col min="3371" max="3371" width="12" style="43" customWidth="1"/>
    <col min="3372" max="3372" width="10.25" style="43" bestFit="1" customWidth="1"/>
    <col min="3373" max="3373" width="8.75" style="43" bestFit="1" customWidth="1"/>
    <col min="3374" max="3374" width="7.75" style="43" customWidth="1"/>
    <col min="3375" max="3375" width="9.125" style="43" customWidth="1"/>
    <col min="3376" max="3376" width="9.875" style="43" customWidth="1"/>
    <col min="3377" max="3377" width="7.75" style="43" customWidth="1"/>
    <col min="3378" max="3378" width="9.375" style="43" customWidth="1"/>
    <col min="3379" max="3379" width="9" style="43"/>
    <col min="3380" max="3380" width="5.875" style="43" customWidth="1"/>
    <col min="3381" max="3381" width="7.125" style="43" customWidth="1"/>
    <col min="3382" max="3382" width="8.125" style="43" customWidth="1"/>
    <col min="3383" max="3383" width="10.25" style="43" customWidth="1"/>
    <col min="3384" max="3604" width="9" style="43"/>
    <col min="3605" max="3605" width="36.875" style="43" bestFit="1" customWidth="1"/>
    <col min="3606" max="3606" width="7.125" style="43" customWidth="1"/>
    <col min="3607" max="3607" width="6" style="43" customWidth="1"/>
    <col min="3608" max="3608" width="5.75" style="43" customWidth="1"/>
    <col min="3609" max="3609" width="10.5" style="43" customWidth="1"/>
    <col min="3610" max="3610" width="7.5" style="43" customWidth="1"/>
    <col min="3611" max="3611" width="6.375" style="43" customWidth="1"/>
    <col min="3612" max="3612" width="6.5" style="43" customWidth="1"/>
    <col min="3613" max="3613" width="6.375" style="43" customWidth="1"/>
    <col min="3614" max="3614" width="7.875" style="43" customWidth="1"/>
    <col min="3615" max="3615" width="7.75" style="43" customWidth="1"/>
    <col min="3616" max="3619" width="6.5" style="43" customWidth="1"/>
    <col min="3620" max="3620" width="6.875" style="43" customWidth="1"/>
    <col min="3621" max="3621" width="9" style="43"/>
    <col min="3622" max="3622" width="6.125" style="43" customWidth="1"/>
    <col min="3623" max="3623" width="7.5" style="43" customWidth="1"/>
    <col min="3624" max="3624" width="7.625" style="43" customWidth="1"/>
    <col min="3625" max="3625" width="7.75" style="43" customWidth="1"/>
    <col min="3626" max="3626" width="10.125" style="43" bestFit="1" customWidth="1"/>
    <col min="3627" max="3627" width="12" style="43" customWidth="1"/>
    <col min="3628" max="3628" width="10.25" style="43" bestFit="1" customWidth="1"/>
    <col min="3629" max="3629" width="8.75" style="43" bestFit="1" customWidth="1"/>
    <col min="3630" max="3630" width="7.75" style="43" customWidth="1"/>
    <col min="3631" max="3631" width="9.125" style="43" customWidth="1"/>
    <col min="3632" max="3632" width="9.875" style="43" customWidth="1"/>
    <col min="3633" max="3633" width="7.75" style="43" customWidth="1"/>
    <col min="3634" max="3634" width="9.375" style="43" customWidth="1"/>
    <col min="3635" max="3635" width="9" style="43"/>
    <col min="3636" max="3636" width="5.875" style="43" customWidth="1"/>
    <col min="3637" max="3637" width="7.125" style="43" customWidth="1"/>
    <col min="3638" max="3638" width="8.125" style="43" customWidth="1"/>
    <col min="3639" max="3639" width="10.25" style="43" customWidth="1"/>
    <col min="3640" max="3860" width="9" style="43"/>
    <col min="3861" max="3861" width="36.875" style="43" bestFit="1" customWidth="1"/>
    <col min="3862" max="3862" width="7.125" style="43" customWidth="1"/>
    <col min="3863" max="3863" width="6" style="43" customWidth="1"/>
    <col min="3864" max="3864" width="5.75" style="43" customWidth="1"/>
    <col min="3865" max="3865" width="10.5" style="43" customWidth="1"/>
    <col min="3866" max="3866" width="7.5" style="43" customWidth="1"/>
    <col min="3867" max="3867" width="6.375" style="43" customWidth="1"/>
    <col min="3868" max="3868" width="6.5" style="43" customWidth="1"/>
    <col min="3869" max="3869" width="6.375" style="43" customWidth="1"/>
    <col min="3870" max="3870" width="7.875" style="43" customWidth="1"/>
    <col min="3871" max="3871" width="7.75" style="43" customWidth="1"/>
    <col min="3872" max="3875" width="6.5" style="43" customWidth="1"/>
    <col min="3876" max="3876" width="6.875" style="43" customWidth="1"/>
    <col min="3877" max="3877" width="9" style="43"/>
    <col min="3878" max="3878" width="6.125" style="43" customWidth="1"/>
    <col min="3879" max="3879" width="7.5" style="43" customWidth="1"/>
    <col min="3880" max="3880" width="7.625" style="43" customWidth="1"/>
    <col min="3881" max="3881" width="7.75" style="43" customWidth="1"/>
    <col min="3882" max="3882" width="10.125" style="43" bestFit="1" customWidth="1"/>
    <col min="3883" max="3883" width="12" style="43" customWidth="1"/>
    <col min="3884" max="3884" width="10.25" style="43" bestFit="1" customWidth="1"/>
    <col min="3885" max="3885" width="8.75" style="43" bestFit="1" customWidth="1"/>
    <col min="3886" max="3886" width="7.75" style="43" customWidth="1"/>
    <col min="3887" max="3887" width="9.125" style="43" customWidth="1"/>
    <col min="3888" max="3888" width="9.875" style="43" customWidth="1"/>
    <col min="3889" max="3889" width="7.75" style="43" customWidth="1"/>
    <col min="3890" max="3890" width="9.375" style="43" customWidth="1"/>
    <col min="3891" max="3891" width="9" style="43"/>
    <col min="3892" max="3892" width="5.875" style="43" customWidth="1"/>
    <col min="3893" max="3893" width="7.125" style="43" customWidth="1"/>
    <col min="3894" max="3894" width="8.125" style="43" customWidth="1"/>
    <col min="3895" max="3895" width="10.25" style="43" customWidth="1"/>
    <col min="3896" max="4116" width="9" style="43"/>
    <col min="4117" max="4117" width="36.875" style="43" bestFit="1" customWidth="1"/>
    <col min="4118" max="4118" width="7.125" style="43" customWidth="1"/>
    <col min="4119" max="4119" width="6" style="43" customWidth="1"/>
    <col min="4120" max="4120" width="5.75" style="43" customWidth="1"/>
    <col min="4121" max="4121" width="10.5" style="43" customWidth="1"/>
    <col min="4122" max="4122" width="7.5" style="43" customWidth="1"/>
    <col min="4123" max="4123" width="6.375" style="43" customWidth="1"/>
    <col min="4124" max="4124" width="6.5" style="43" customWidth="1"/>
    <col min="4125" max="4125" width="6.375" style="43" customWidth="1"/>
    <col min="4126" max="4126" width="7.875" style="43" customWidth="1"/>
    <col min="4127" max="4127" width="7.75" style="43" customWidth="1"/>
    <col min="4128" max="4131" width="6.5" style="43" customWidth="1"/>
    <col min="4132" max="4132" width="6.875" style="43" customWidth="1"/>
    <col min="4133" max="4133" width="9" style="43"/>
    <col min="4134" max="4134" width="6.125" style="43" customWidth="1"/>
    <col min="4135" max="4135" width="7.5" style="43" customWidth="1"/>
    <col min="4136" max="4136" width="7.625" style="43" customWidth="1"/>
    <col min="4137" max="4137" width="7.75" style="43" customWidth="1"/>
    <col min="4138" max="4138" width="10.125" style="43" bestFit="1" customWidth="1"/>
    <col min="4139" max="4139" width="12" style="43" customWidth="1"/>
    <col min="4140" max="4140" width="10.25" style="43" bestFit="1" customWidth="1"/>
    <col min="4141" max="4141" width="8.75" style="43" bestFit="1" customWidth="1"/>
    <col min="4142" max="4142" width="7.75" style="43" customWidth="1"/>
    <col min="4143" max="4143" width="9.125" style="43" customWidth="1"/>
    <col min="4144" max="4144" width="9.875" style="43" customWidth="1"/>
    <col min="4145" max="4145" width="7.75" style="43" customWidth="1"/>
    <col min="4146" max="4146" width="9.375" style="43" customWidth="1"/>
    <col min="4147" max="4147" width="9" style="43"/>
    <col min="4148" max="4148" width="5.875" style="43" customWidth="1"/>
    <col min="4149" max="4149" width="7.125" style="43" customWidth="1"/>
    <col min="4150" max="4150" width="8.125" style="43" customWidth="1"/>
    <col min="4151" max="4151" width="10.25" style="43" customWidth="1"/>
    <col min="4152" max="4372" width="9" style="43"/>
    <col min="4373" max="4373" width="36.875" style="43" bestFit="1" customWidth="1"/>
    <col min="4374" max="4374" width="7.125" style="43" customWidth="1"/>
    <col min="4375" max="4375" width="6" style="43" customWidth="1"/>
    <col min="4376" max="4376" width="5.75" style="43" customWidth="1"/>
    <col min="4377" max="4377" width="10.5" style="43" customWidth="1"/>
    <col min="4378" max="4378" width="7.5" style="43" customWidth="1"/>
    <col min="4379" max="4379" width="6.375" style="43" customWidth="1"/>
    <col min="4380" max="4380" width="6.5" style="43" customWidth="1"/>
    <col min="4381" max="4381" width="6.375" style="43" customWidth="1"/>
    <col min="4382" max="4382" width="7.875" style="43" customWidth="1"/>
    <col min="4383" max="4383" width="7.75" style="43" customWidth="1"/>
    <col min="4384" max="4387" width="6.5" style="43" customWidth="1"/>
    <col min="4388" max="4388" width="6.875" style="43" customWidth="1"/>
    <col min="4389" max="4389" width="9" style="43"/>
    <col min="4390" max="4390" width="6.125" style="43" customWidth="1"/>
    <col min="4391" max="4391" width="7.5" style="43" customWidth="1"/>
    <col min="4392" max="4392" width="7.625" style="43" customWidth="1"/>
    <col min="4393" max="4393" width="7.75" style="43" customWidth="1"/>
    <col min="4394" max="4394" width="10.125" style="43" bestFit="1" customWidth="1"/>
    <col min="4395" max="4395" width="12" style="43" customWidth="1"/>
    <col min="4396" max="4396" width="10.25" style="43" bestFit="1" customWidth="1"/>
    <col min="4397" max="4397" width="8.75" style="43" bestFit="1" customWidth="1"/>
    <col min="4398" max="4398" width="7.75" style="43" customWidth="1"/>
    <col min="4399" max="4399" width="9.125" style="43" customWidth="1"/>
    <col min="4400" max="4400" width="9.875" style="43" customWidth="1"/>
    <col min="4401" max="4401" width="7.75" style="43" customWidth="1"/>
    <col min="4402" max="4402" width="9.375" style="43" customWidth="1"/>
    <col min="4403" max="4403" width="9" style="43"/>
    <col min="4404" max="4404" width="5.875" style="43" customWidth="1"/>
    <col min="4405" max="4405" width="7.125" style="43" customWidth="1"/>
    <col min="4406" max="4406" width="8.125" style="43" customWidth="1"/>
    <col min="4407" max="4407" width="10.25" style="43" customWidth="1"/>
    <col min="4408" max="4628" width="9" style="43"/>
    <col min="4629" max="4629" width="36.875" style="43" bestFit="1" customWidth="1"/>
    <col min="4630" max="4630" width="7.125" style="43" customWidth="1"/>
    <col min="4631" max="4631" width="6" style="43" customWidth="1"/>
    <col min="4632" max="4632" width="5.75" style="43" customWidth="1"/>
    <col min="4633" max="4633" width="10.5" style="43" customWidth="1"/>
    <col min="4634" max="4634" width="7.5" style="43" customWidth="1"/>
    <col min="4635" max="4635" width="6.375" style="43" customWidth="1"/>
    <col min="4636" max="4636" width="6.5" style="43" customWidth="1"/>
    <col min="4637" max="4637" width="6.375" style="43" customWidth="1"/>
    <col min="4638" max="4638" width="7.875" style="43" customWidth="1"/>
    <col min="4639" max="4639" width="7.75" style="43" customWidth="1"/>
    <col min="4640" max="4643" width="6.5" style="43" customWidth="1"/>
    <col min="4644" max="4644" width="6.875" style="43" customWidth="1"/>
    <col min="4645" max="4645" width="9" style="43"/>
    <col min="4646" max="4646" width="6.125" style="43" customWidth="1"/>
    <col min="4647" max="4647" width="7.5" style="43" customWidth="1"/>
    <col min="4648" max="4648" width="7.625" style="43" customWidth="1"/>
    <col min="4649" max="4649" width="7.75" style="43" customWidth="1"/>
    <col min="4650" max="4650" width="10.125" style="43" bestFit="1" customWidth="1"/>
    <col min="4651" max="4651" width="12" style="43" customWidth="1"/>
    <col min="4652" max="4652" width="10.25" style="43" bestFit="1" customWidth="1"/>
    <col min="4653" max="4653" width="8.75" style="43" bestFit="1" customWidth="1"/>
    <col min="4654" max="4654" width="7.75" style="43" customWidth="1"/>
    <col min="4655" max="4655" width="9.125" style="43" customWidth="1"/>
    <col min="4656" max="4656" width="9.875" style="43" customWidth="1"/>
    <col min="4657" max="4657" width="7.75" style="43" customWidth="1"/>
    <col min="4658" max="4658" width="9.375" style="43" customWidth="1"/>
    <col min="4659" max="4659" width="9" style="43"/>
    <col min="4660" max="4660" width="5.875" style="43" customWidth="1"/>
    <col min="4661" max="4661" width="7.125" style="43" customWidth="1"/>
    <col min="4662" max="4662" width="8.125" style="43" customWidth="1"/>
    <col min="4663" max="4663" width="10.25" style="43" customWidth="1"/>
    <col min="4664" max="4884" width="9" style="43"/>
    <col min="4885" max="4885" width="36.875" style="43" bestFit="1" customWidth="1"/>
    <col min="4886" max="4886" width="7.125" style="43" customWidth="1"/>
    <col min="4887" max="4887" width="6" style="43" customWidth="1"/>
    <col min="4888" max="4888" width="5.75" style="43" customWidth="1"/>
    <col min="4889" max="4889" width="10.5" style="43" customWidth="1"/>
    <col min="4890" max="4890" width="7.5" style="43" customWidth="1"/>
    <col min="4891" max="4891" width="6.375" style="43" customWidth="1"/>
    <col min="4892" max="4892" width="6.5" style="43" customWidth="1"/>
    <col min="4893" max="4893" width="6.375" style="43" customWidth="1"/>
    <col min="4894" max="4894" width="7.875" style="43" customWidth="1"/>
    <col min="4895" max="4895" width="7.75" style="43" customWidth="1"/>
    <col min="4896" max="4899" width="6.5" style="43" customWidth="1"/>
    <col min="4900" max="4900" width="6.875" style="43" customWidth="1"/>
    <col min="4901" max="4901" width="9" style="43"/>
    <col min="4902" max="4902" width="6.125" style="43" customWidth="1"/>
    <col min="4903" max="4903" width="7.5" style="43" customWidth="1"/>
    <col min="4904" max="4904" width="7.625" style="43" customWidth="1"/>
    <col min="4905" max="4905" width="7.75" style="43" customWidth="1"/>
    <col min="4906" max="4906" width="10.125" style="43" bestFit="1" customWidth="1"/>
    <col min="4907" max="4907" width="12" style="43" customWidth="1"/>
    <col min="4908" max="4908" width="10.25" style="43" bestFit="1" customWidth="1"/>
    <col min="4909" max="4909" width="8.75" style="43" bestFit="1" customWidth="1"/>
    <col min="4910" max="4910" width="7.75" style="43" customWidth="1"/>
    <col min="4911" max="4911" width="9.125" style="43" customWidth="1"/>
    <col min="4912" max="4912" width="9.875" style="43" customWidth="1"/>
    <col min="4913" max="4913" width="7.75" style="43" customWidth="1"/>
    <col min="4914" max="4914" width="9.375" style="43" customWidth="1"/>
    <col min="4915" max="4915" width="9" style="43"/>
    <col min="4916" max="4916" width="5.875" style="43" customWidth="1"/>
    <col min="4917" max="4917" width="7.125" style="43" customWidth="1"/>
    <col min="4918" max="4918" width="8.125" style="43" customWidth="1"/>
    <col min="4919" max="4919" width="10.25" style="43" customWidth="1"/>
    <col min="4920" max="5140" width="9" style="43"/>
    <col min="5141" max="5141" width="36.875" style="43" bestFit="1" customWidth="1"/>
    <col min="5142" max="5142" width="7.125" style="43" customWidth="1"/>
    <col min="5143" max="5143" width="6" style="43" customWidth="1"/>
    <col min="5144" max="5144" width="5.75" style="43" customWidth="1"/>
    <col min="5145" max="5145" width="10.5" style="43" customWidth="1"/>
    <col min="5146" max="5146" width="7.5" style="43" customWidth="1"/>
    <col min="5147" max="5147" width="6.375" style="43" customWidth="1"/>
    <col min="5148" max="5148" width="6.5" style="43" customWidth="1"/>
    <col min="5149" max="5149" width="6.375" style="43" customWidth="1"/>
    <col min="5150" max="5150" width="7.875" style="43" customWidth="1"/>
    <col min="5151" max="5151" width="7.75" style="43" customWidth="1"/>
    <col min="5152" max="5155" width="6.5" style="43" customWidth="1"/>
    <col min="5156" max="5156" width="6.875" style="43" customWidth="1"/>
    <col min="5157" max="5157" width="9" style="43"/>
    <col min="5158" max="5158" width="6.125" style="43" customWidth="1"/>
    <col min="5159" max="5159" width="7.5" style="43" customWidth="1"/>
    <col min="5160" max="5160" width="7.625" style="43" customWidth="1"/>
    <col min="5161" max="5161" width="7.75" style="43" customWidth="1"/>
    <col min="5162" max="5162" width="10.125" style="43" bestFit="1" customWidth="1"/>
    <col min="5163" max="5163" width="12" style="43" customWidth="1"/>
    <col min="5164" max="5164" width="10.25" style="43" bestFit="1" customWidth="1"/>
    <col min="5165" max="5165" width="8.75" style="43" bestFit="1" customWidth="1"/>
    <col min="5166" max="5166" width="7.75" style="43" customWidth="1"/>
    <col min="5167" max="5167" width="9.125" style="43" customWidth="1"/>
    <col min="5168" max="5168" width="9.875" style="43" customWidth="1"/>
    <col min="5169" max="5169" width="7.75" style="43" customWidth="1"/>
    <col min="5170" max="5170" width="9.375" style="43" customWidth="1"/>
    <col min="5171" max="5171" width="9" style="43"/>
    <col min="5172" max="5172" width="5.875" style="43" customWidth="1"/>
    <col min="5173" max="5173" width="7.125" style="43" customWidth="1"/>
    <col min="5174" max="5174" width="8.125" style="43" customWidth="1"/>
    <col min="5175" max="5175" width="10.25" style="43" customWidth="1"/>
    <col min="5176" max="5396" width="9" style="43"/>
    <col min="5397" max="5397" width="36.875" style="43" bestFit="1" customWidth="1"/>
    <col min="5398" max="5398" width="7.125" style="43" customWidth="1"/>
    <col min="5399" max="5399" width="6" style="43" customWidth="1"/>
    <col min="5400" max="5400" width="5.75" style="43" customWidth="1"/>
    <col min="5401" max="5401" width="10.5" style="43" customWidth="1"/>
    <col min="5402" max="5402" width="7.5" style="43" customWidth="1"/>
    <col min="5403" max="5403" width="6.375" style="43" customWidth="1"/>
    <col min="5404" max="5404" width="6.5" style="43" customWidth="1"/>
    <col min="5405" max="5405" width="6.375" style="43" customWidth="1"/>
    <col min="5406" max="5406" width="7.875" style="43" customWidth="1"/>
    <col min="5407" max="5407" width="7.75" style="43" customWidth="1"/>
    <col min="5408" max="5411" width="6.5" style="43" customWidth="1"/>
    <col min="5412" max="5412" width="6.875" style="43" customWidth="1"/>
    <col min="5413" max="5413" width="9" style="43"/>
    <col min="5414" max="5414" width="6.125" style="43" customWidth="1"/>
    <col min="5415" max="5415" width="7.5" style="43" customWidth="1"/>
    <col min="5416" max="5416" width="7.625" style="43" customWidth="1"/>
    <col min="5417" max="5417" width="7.75" style="43" customWidth="1"/>
    <col min="5418" max="5418" width="10.125" style="43" bestFit="1" customWidth="1"/>
    <col min="5419" max="5419" width="12" style="43" customWidth="1"/>
    <col min="5420" max="5420" width="10.25" style="43" bestFit="1" customWidth="1"/>
    <col min="5421" max="5421" width="8.75" style="43" bestFit="1" customWidth="1"/>
    <col min="5422" max="5422" width="7.75" style="43" customWidth="1"/>
    <col min="5423" max="5423" width="9.125" style="43" customWidth="1"/>
    <col min="5424" max="5424" width="9.875" style="43" customWidth="1"/>
    <col min="5425" max="5425" width="7.75" style="43" customWidth="1"/>
    <col min="5426" max="5426" width="9.375" style="43" customWidth="1"/>
    <col min="5427" max="5427" width="9" style="43"/>
    <col min="5428" max="5428" width="5.875" style="43" customWidth="1"/>
    <col min="5429" max="5429" width="7.125" style="43" customWidth="1"/>
    <col min="5430" max="5430" width="8.125" style="43" customWidth="1"/>
    <col min="5431" max="5431" width="10.25" style="43" customWidth="1"/>
    <col min="5432" max="5652" width="9" style="43"/>
    <col min="5653" max="5653" width="36.875" style="43" bestFit="1" customWidth="1"/>
    <col min="5654" max="5654" width="7.125" style="43" customWidth="1"/>
    <col min="5655" max="5655" width="6" style="43" customWidth="1"/>
    <col min="5656" max="5656" width="5.75" style="43" customWidth="1"/>
    <col min="5657" max="5657" width="10.5" style="43" customWidth="1"/>
    <col min="5658" max="5658" width="7.5" style="43" customWidth="1"/>
    <col min="5659" max="5659" width="6.375" style="43" customWidth="1"/>
    <col min="5660" max="5660" width="6.5" style="43" customWidth="1"/>
    <col min="5661" max="5661" width="6.375" style="43" customWidth="1"/>
    <col min="5662" max="5662" width="7.875" style="43" customWidth="1"/>
    <col min="5663" max="5663" width="7.75" style="43" customWidth="1"/>
    <col min="5664" max="5667" width="6.5" style="43" customWidth="1"/>
    <col min="5668" max="5668" width="6.875" style="43" customWidth="1"/>
    <col min="5669" max="5669" width="9" style="43"/>
    <col min="5670" max="5670" width="6.125" style="43" customWidth="1"/>
    <col min="5671" max="5671" width="7.5" style="43" customWidth="1"/>
    <col min="5672" max="5672" width="7.625" style="43" customWidth="1"/>
    <col min="5673" max="5673" width="7.75" style="43" customWidth="1"/>
    <col min="5674" max="5674" width="10.125" style="43" bestFit="1" customWidth="1"/>
    <col min="5675" max="5675" width="12" style="43" customWidth="1"/>
    <col min="5676" max="5676" width="10.25" style="43" bestFit="1" customWidth="1"/>
    <col min="5677" max="5677" width="8.75" style="43" bestFit="1" customWidth="1"/>
    <col min="5678" max="5678" width="7.75" style="43" customWidth="1"/>
    <col min="5679" max="5679" width="9.125" style="43" customWidth="1"/>
    <col min="5680" max="5680" width="9.875" style="43" customWidth="1"/>
    <col min="5681" max="5681" width="7.75" style="43" customWidth="1"/>
    <col min="5682" max="5682" width="9.375" style="43" customWidth="1"/>
    <col min="5683" max="5683" width="9" style="43"/>
    <col min="5684" max="5684" width="5.875" style="43" customWidth="1"/>
    <col min="5685" max="5685" width="7.125" style="43" customWidth="1"/>
    <col min="5686" max="5686" width="8.125" style="43" customWidth="1"/>
    <col min="5687" max="5687" width="10.25" style="43" customWidth="1"/>
    <col min="5688" max="5908" width="9" style="43"/>
    <col min="5909" max="5909" width="36.875" style="43" bestFit="1" customWidth="1"/>
    <col min="5910" max="5910" width="7.125" style="43" customWidth="1"/>
    <col min="5911" max="5911" width="6" style="43" customWidth="1"/>
    <col min="5912" max="5912" width="5.75" style="43" customWidth="1"/>
    <col min="5913" max="5913" width="10.5" style="43" customWidth="1"/>
    <col min="5914" max="5914" width="7.5" style="43" customWidth="1"/>
    <col min="5915" max="5915" width="6.375" style="43" customWidth="1"/>
    <col min="5916" max="5916" width="6.5" style="43" customWidth="1"/>
    <col min="5917" max="5917" width="6.375" style="43" customWidth="1"/>
    <col min="5918" max="5918" width="7.875" style="43" customWidth="1"/>
    <col min="5919" max="5919" width="7.75" style="43" customWidth="1"/>
    <col min="5920" max="5923" width="6.5" style="43" customWidth="1"/>
    <col min="5924" max="5924" width="6.875" style="43" customWidth="1"/>
    <col min="5925" max="5925" width="9" style="43"/>
    <col min="5926" max="5926" width="6.125" style="43" customWidth="1"/>
    <col min="5927" max="5927" width="7.5" style="43" customWidth="1"/>
    <col min="5928" max="5928" width="7.625" style="43" customWidth="1"/>
    <col min="5929" max="5929" width="7.75" style="43" customWidth="1"/>
    <col min="5930" max="5930" width="10.125" style="43" bestFit="1" customWidth="1"/>
    <col min="5931" max="5931" width="12" style="43" customWidth="1"/>
    <col min="5932" max="5932" width="10.25" style="43" bestFit="1" customWidth="1"/>
    <col min="5933" max="5933" width="8.75" style="43" bestFit="1" customWidth="1"/>
    <col min="5934" max="5934" width="7.75" style="43" customWidth="1"/>
    <col min="5935" max="5935" width="9.125" style="43" customWidth="1"/>
    <col min="5936" max="5936" width="9.875" style="43" customWidth="1"/>
    <col min="5937" max="5937" width="7.75" style="43" customWidth="1"/>
    <col min="5938" max="5938" width="9.375" style="43" customWidth="1"/>
    <col min="5939" max="5939" width="9" style="43"/>
    <col min="5940" max="5940" width="5.875" style="43" customWidth="1"/>
    <col min="5941" max="5941" width="7.125" style="43" customWidth="1"/>
    <col min="5942" max="5942" width="8.125" style="43" customWidth="1"/>
    <col min="5943" max="5943" width="10.25" style="43" customWidth="1"/>
    <col min="5944" max="6164" width="9" style="43"/>
    <col min="6165" max="6165" width="36.875" style="43" bestFit="1" customWidth="1"/>
    <col min="6166" max="6166" width="7.125" style="43" customWidth="1"/>
    <col min="6167" max="6167" width="6" style="43" customWidth="1"/>
    <col min="6168" max="6168" width="5.75" style="43" customWidth="1"/>
    <col min="6169" max="6169" width="10.5" style="43" customWidth="1"/>
    <col min="6170" max="6170" width="7.5" style="43" customWidth="1"/>
    <col min="6171" max="6171" width="6.375" style="43" customWidth="1"/>
    <col min="6172" max="6172" width="6.5" style="43" customWidth="1"/>
    <col min="6173" max="6173" width="6.375" style="43" customWidth="1"/>
    <col min="6174" max="6174" width="7.875" style="43" customWidth="1"/>
    <col min="6175" max="6175" width="7.75" style="43" customWidth="1"/>
    <col min="6176" max="6179" width="6.5" style="43" customWidth="1"/>
    <col min="6180" max="6180" width="6.875" style="43" customWidth="1"/>
    <col min="6181" max="6181" width="9" style="43"/>
    <col min="6182" max="6182" width="6.125" style="43" customWidth="1"/>
    <col min="6183" max="6183" width="7.5" style="43" customWidth="1"/>
    <col min="6184" max="6184" width="7.625" style="43" customWidth="1"/>
    <col min="6185" max="6185" width="7.75" style="43" customWidth="1"/>
    <col min="6186" max="6186" width="10.125" style="43" bestFit="1" customWidth="1"/>
    <col min="6187" max="6187" width="12" style="43" customWidth="1"/>
    <col min="6188" max="6188" width="10.25" style="43" bestFit="1" customWidth="1"/>
    <col min="6189" max="6189" width="8.75" style="43" bestFit="1" customWidth="1"/>
    <col min="6190" max="6190" width="7.75" style="43" customWidth="1"/>
    <col min="6191" max="6191" width="9.125" style="43" customWidth="1"/>
    <col min="6192" max="6192" width="9.875" style="43" customWidth="1"/>
    <col min="6193" max="6193" width="7.75" style="43" customWidth="1"/>
    <col min="6194" max="6194" width="9.375" style="43" customWidth="1"/>
    <col min="6195" max="6195" width="9" style="43"/>
    <col min="6196" max="6196" width="5.875" style="43" customWidth="1"/>
    <col min="6197" max="6197" width="7.125" style="43" customWidth="1"/>
    <col min="6198" max="6198" width="8.125" style="43" customWidth="1"/>
    <col min="6199" max="6199" width="10.25" style="43" customWidth="1"/>
    <col min="6200" max="6420" width="9" style="43"/>
    <col min="6421" max="6421" width="36.875" style="43" bestFit="1" customWidth="1"/>
    <col min="6422" max="6422" width="7.125" style="43" customWidth="1"/>
    <col min="6423" max="6423" width="6" style="43" customWidth="1"/>
    <col min="6424" max="6424" width="5.75" style="43" customWidth="1"/>
    <col min="6425" max="6425" width="10.5" style="43" customWidth="1"/>
    <col min="6426" max="6426" width="7.5" style="43" customWidth="1"/>
    <col min="6427" max="6427" width="6.375" style="43" customWidth="1"/>
    <col min="6428" max="6428" width="6.5" style="43" customWidth="1"/>
    <col min="6429" max="6429" width="6.375" style="43" customWidth="1"/>
    <col min="6430" max="6430" width="7.875" style="43" customWidth="1"/>
    <col min="6431" max="6431" width="7.75" style="43" customWidth="1"/>
    <col min="6432" max="6435" width="6.5" style="43" customWidth="1"/>
    <col min="6436" max="6436" width="6.875" style="43" customWidth="1"/>
    <col min="6437" max="6437" width="9" style="43"/>
    <col min="6438" max="6438" width="6.125" style="43" customWidth="1"/>
    <col min="6439" max="6439" width="7.5" style="43" customWidth="1"/>
    <col min="6440" max="6440" width="7.625" style="43" customWidth="1"/>
    <col min="6441" max="6441" width="7.75" style="43" customWidth="1"/>
    <col min="6442" max="6442" width="10.125" style="43" bestFit="1" customWidth="1"/>
    <col min="6443" max="6443" width="12" style="43" customWidth="1"/>
    <col min="6444" max="6444" width="10.25" style="43" bestFit="1" customWidth="1"/>
    <col min="6445" max="6445" width="8.75" style="43" bestFit="1" customWidth="1"/>
    <col min="6446" max="6446" width="7.75" style="43" customWidth="1"/>
    <col min="6447" max="6447" width="9.125" style="43" customWidth="1"/>
    <col min="6448" max="6448" width="9.875" style="43" customWidth="1"/>
    <col min="6449" max="6449" width="7.75" style="43" customWidth="1"/>
    <col min="6450" max="6450" width="9.375" style="43" customWidth="1"/>
    <col min="6451" max="6451" width="9" style="43"/>
    <col min="6452" max="6452" width="5.875" style="43" customWidth="1"/>
    <col min="6453" max="6453" width="7.125" style="43" customWidth="1"/>
    <col min="6454" max="6454" width="8.125" style="43" customWidth="1"/>
    <col min="6455" max="6455" width="10.25" style="43" customWidth="1"/>
    <col min="6456" max="6676" width="9" style="43"/>
    <col min="6677" max="6677" width="36.875" style="43" bestFit="1" customWidth="1"/>
    <col min="6678" max="6678" width="7.125" style="43" customWidth="1"/>
    <col min="6679" max="6679" width="6" style="43" customWidth="1"/>
    <col min="6680" max="6680" width="5.75" style="43" customWidth="1"/>
    <col min="6681" max="6681" width="10.5" style="43" customWidth="1"/>
    <col min="6682" max="6682" width="7.5" style="43" customWidth="1"/>
    <col min="6683" max="6683" width="6.375" style="43" customWidth="1"/>
    <col min="6684" max="6684" width="6.5" style="43" customWidth="1"/>
    <col min="6685" max="6685" width="6.375" style="43" customWidth="1"/>
    <col min="6686" max="6686" width="7.875" style="43" customWidth="1"/>
    <col min="6687" max="6687" width="7.75" style="43" customWidth="1"/>
    <col min="6688" max="6691" width="6.5" style="43" customWidth="1"/>
    <col min="6692" max="6692" width="6.875" style="43" customWidth="1"/>
    <col min="6693" max="6693" width="9" style="43"/>
    <col min="6694" max="6694" width="6.125" style="43" customWidth="1"/>
    <col min="6695" max="6695" width="7.5" style="43" customWidth="1"/>
    <col min="6696" max="6696" width="7.625" style="43" customWidth="1"/>
    <col min="6697" max="6697" width="7.75" style="43" customWidth="1"/>
    <col min="6698" max="6698" width="10.125" style="43" bestFit="1" customWidth="1"/>
    <col min="6699" max="6699" width="12" style="43" customWidth="1"/>
    <col min="6700" max="6700" width="10.25" style="43" bestFit="1" customWidth="1"/>
    <col min="6701" max="6701" width="8.75" style="43" bestFit="1" customWidth="1"/>
    <col min="6702" max="6702" width="7.75" style="43" customWidth="1"/>
    <col min="6703" max="6703" width="9.125" style="43" customWidth="1"/>
    <col min="6704" max="6704" width="9.875" style="43" customWidth="1"/>
    <col min="6705" max="6705" width="7.75" style="43" customWidth="1"/>
    <col min="6706" max="6706" width="9.375" style="43" customWidth="1"/>
    <col min="6707" max="6707" width="9" style="43"/>
    <col min="6708" max="6708" width="5.875" style="43" customWidth="1"/>
    <col min="6709" max="6709" width="7.125" style="43" customWidth="1"/>
    <col min="6710" max="6710" width="8.125" style="43" customWidth="1"/>
    <col min="6711" max="6711" width="10.25" style="43" customWidth="1"/>
    <col min="6712" max="6932" width="9" style="43"/>
    <col min="6933" max="6933" width="36.875" style="43" bestFit="1" customWidth="1"/>
    <col min="6934" max="6934" width="7.125" style="43" customWidth="1"/>
    <col min="6935" max="6935" width="6" style="43" customWidth="1"/>
    <col min="6936" max="6936" width="5.75" style="43" customWidth="1"/>
    <col min="6937" max="6937" width="10.5" style="43" customWidth="1"/>
    <col min="6938" max="6938" width="7.5" style="43" customWidth="1"/>
    <col min="6939" max="6939" width="6.375" style="43" customWidth="1"/>
    <col min="6940" max="6940" width="6.5" style="43" customWidth="1"/>
    <col min="6941" max="6941" width="6.375" style="43" customWidth="1"/>
    <col min="6942" max="6942" width="7.875" style="43" customWidth="1"/>
    <col min="6943" max="6943" width="7.75" style="43" customWidth="1"/>
    <col min="6944" max="6947" width="6.5" style="43" customWidth="1"/>
    <col min="6948" max="6948" width="6.875" style="43" customWidth="1"/>
    <col min="6949" max="6949" width="9" style="43"/>
    <col min="6950" max="6950" width="6.125" style="43" customWidth="1"/>
    <col min="6951" max="6951" width="7.5" style="43" customWidth="1"/>
    <col min="6952" max="6952" width="7.625" style="43" customWidth="1"/>
    <col min="6953" max="6953" width="7.75" style="43" customWidth="1"/>
    <col min="6954" max="6954" width="10.125" style="43" bestFit="1" customWidth="1"/>
    <col min="6955" max="6955" width="12" style="43" customWidth="1"/>
    <col min="6956" max="6956" width="10.25" style="43" bestFit="1" customWidth="1"/>
    <col min="6957" max="6957" width="8.75" style="43" bestFit="1" customWidth="1"/>
    <col min="6958" max="6958" width="7.75" style="43" customWidth="1"/>
    <col min="6959" max="6959" width="9.125" style="43" customWidth="1"/>
    <col min="6960" max="6960" width="9.875" style="43" customWidth="1"/>
    <col min="6961" max="6961" width="7.75" style="43" customWidth="1"/>
    <col min="6962" max="6962" width="9.375" style="43" customWidth="1"/>
    <col min="6963" max="6963" width="9" style="43"/>
    <col min="6964" max="6964" width="5.875" style="43" customWidth="1"/>
    <col min="6965" max="6965" width="7.125" style="43" customWidth="1"/>
    <col min="6966" max="6966" width="8.125" style="43" customWidth="1"/>
    <col min="6967" max="6967" width="10.25" style="43" customWidth="1"/>
    <col min="6968" max="7188" width="9" style="43"/>
    <col min="7189" max="7189" width="36.875" style="43" bestFit="1" customWidth="1"/>
    <col min="7190" max="7190" width="7.125" style="43" customWidth="1"/>
    <col min="7191" max="7191" width="6" style="43" customWidth="1"/>
    <col min="7192" max="7192" width="5.75" style="43" customWidth="1"/>
    <col min="7193" max="7193" width="10.5" style="43" customWidth="1"/>
    <col min="7194" max="7194" width="7.5" style="43" customWidth="1"/>
    <col min="7195" max="7195" width="6.375" style="43" customWidth="1"/>
    <col min="7196" max="7196" width="6.5" style="43" customWidth="1"/>
    <col min="7197" max="7197" width="6.375" style="43" customWidth="1"/>
    <col min="7198" max="7198" width="7.875" style="43" customWidth="1"/>
    <col min="7199" max="7199" width="7.75" style="43" customWidth="1"/>
    <col min="7200" max="7203" width="6.5" style="43" customWidth="1"/>
    <col min="7204" max="7204" width="6.875" style="43" customWidth="1"/>
    <col min="7205" max="7205" width="9" style="43"/>
    <col min="7206" max="7206" width="6.125" style="43" customWidth="1"/>
    <col min="7207" max="7207" width="7.5" style="43" customWidth="1"/>
    <col min="7208" max="7208" width="7.625" style="43" customWidth="1"/>
    <col min="7209" max="7209" width="7.75" style="43" customWidth="1"/>
    <col min="7210" max="7210" width="10.125" style="43" bestFit="1" customWidth="1"/>
    <col min="7211" max="7211" width="12" style="43" customWidth="1"/>
    <col min="7212" max="7212" width="10.25" style="43" bestFit="1" customWidth="1"/>
    <col min="7213" max="7213" width="8.75" style="43" bestFit="1" customWidth="1"/>
    <col min="7214" max="7214" width="7.75" style="43" customWidth="1"/>
    <col min="7215" max="7215" width="9.125" style="43" customWidth="1"/>
    <col min="7216" max="7216" width="9.875" style="43" customWidth="1"/>
    <col min="7217" max="7217" width="7.75" style="43" customWidth="1"/>
    <col min="7218" max="7218" width="9.375" style="43" customWidth="1"/>
    <col min="7219" max="7219" width="9" style="43"/>
    <col min="7220" max="7220" width="5.875" style="43" customWidth="1"/>
    <col min="7221" max="7221" width="7.125" style="43" customWidth="1"/>
    <col min="7222" max="7222" width="8.125" style="43" customWidth="1"/>
    <col min="7223" max="7223" width="10.25" style="43" customWidth="1"/>
    <col min="7224" max="7444" width="9" style="43"/>
    <col min="7445" max="7445" width="36.875" style="43" bestFit="1" customWidth="1"/>
    <col min="7446" max="7446" width="7.125" style="43" customWidth="1"/>
    <col min="7447" max="7447" width="6" style="43" customWidth="1"/>
    <col min="7448" max="7448" width="5.75" style="43" customWidth="1"/>
    <col min="7449" max="7449" width="10.5" style="43" customWidth="1"/>
    <col min="7450" max="7450" width="7.5" style="43" customWidth="1"/>
    <col min="7451" max="7451" width="6.375" style="43" customWidth="1"/>
    <col min="7452" max="7452" width="6.5" style="43" customWidth="1"/>
    <col min="7453" max="7453" width="6.375" style="43" customWidth="1"/>
    <col min="7454" max="7454" width="7.875" style="43" customWidth="1"/>
    <col min="7455" max="7455" width="7.75" style="43" customWidth="1"/>
    <col min="7456" max="7459" width="6.5" style="43" customWidth="1"/>
    <col min="7460" max="7460" width="6.875" style="43" customWidth="1"/>
    <col min="7461" max="7461" width="9" style="43"/>
    <col min="7462" max="7462" width="6.125" style="43" customWidth="1"/>
    <col min="7463" max="7463" width="7.5" style="43" customWidth="1"/>
    <col min="7464" max="7464" width="7.625" style="43" customWidth="1"/>
    <col min="7465" max="7465" width="7.75" style="43" customWidth="1"/>
    <col min="7466" max="7466" width="10.125" style="43" bestFit="1" customWidth="1"/>
    <col min="7467" max="7467" width="12" style="43" customWidth="1"/>
    <col min="7468" max="7468" width="10.25" style="43" bestFit="1" customWidth="1"/>
    <col min="7469" max="7469" width="8.75" style="43" bestFit="1" customWidth="1"/>
    <col min="7470" max="7470" width="7.75" style="43" customWidth="1"/>
    <col min="7471" max="7471" width="9.125" style="43" customWidth="1"/>
    <col min="7472" max="7472" width="9.875" style="43" customWidth="1"/>
    <col min="7473" max="7473" width="7.75" style="43" customWidth="1"/>
    <col min="7474" max="7474" width="9.375" style="43" customWidth="1"/>
    <col min="7475" max="7475" width="9" style="43"/>
    <col min="7476" max="7476" width="5.875" style="43" customWidth="1"/>
    <col min="7477" max="7477" width="7.125" style="43" customWidth="1"/>
    <col min="7478" max="7478" width="8.125" style="43" customWidth="1"/>
    <col min="7479" max="7479" width="10.25" style="43" customWidth="1"/>
    <col min="7480" max="7700" width="9" style="43"/>
    <col min="7701" max="7701" width="36.875" style="43" bestFit="1" customWidth="1"/>
    <col min="7702" max="7702" width="7.125" style="43" customWidth="1"/>
    <col min="7703" max="7703" width="6" style="43" customWidth="1"/>
    <col min="7704" max="7704" width="5.75" style="43" customWidth="1"/>
    <col min="7705" max="7705" width="10.5" style="43" customWidth="1"/>
    <col min="7706" max="7706" width="7.5" style="43" customWidth="1"/>
    <col min="7707" max="7707" width="6.375" style="43" customWidth="1"/>
    <col min="7708" max="7708" width="6.5" style="43" customWidth="1"/>
    <col min="7709" max="7709" width="6.375" style="43" customWidth="1"/>
    <col min="7710" max="7710" width="7.875" style="43" customWidth="1"/>
    <col min="7711" max="7711" width="7.75" style="43" customWidth="1"/>
    <col min="7712" max="7715" width="6.5" style="43" customWidth="1"/>
    <col min="7716" max="7716" width="6.875" style="43" customWidth="1"/>
    <col min="7717" max="7717" width="9" style="43"/>
    <col min="7718" max="7718" width="6.125" style="43" customWidth="1"/>
    <col min="7719" max="7719" width="7.5" style="43" customWidth="1"/>
    <col min="7720" max="7720" width="7.625" style="43" customWidth="1"/>
    <col min="7721" max="7721" width="7.75" style="43" customWidth="1"/>
    <col min="7722" max="7722" width="10.125" style="43" bestFit="1" customWidth="1"/>
    <col min="7723" max="7723" width="12" style="43" customWidth="1"/>
    <col min="7724" max="7724" width="10.25" style="43" bestFit="1" customWidth="1"/>
    <col min="7725" max="7725" width="8.75" style="43" bestFit="1" customWidth="1"/>
    <col min="7726" max="7726" width="7.75" style="43" customWidth="1"/>
    <col min="7727" max="7727" width="9.125" style="43" customWidth="1"/>
    <col min="7728" max="7728" width="9.875" style="43" customWidth="1"/>
    <col min="7729" max="7729" width="7.75" style="43" customWidth="1"/>
    <col min="7730" max="7730" width="9.375" style="43" customWidth="1"/>
    <col min="7731" max="7731" width="9" style="43"/>
    <col min="7732" max="7732" width="5.875" style="43" customWidth="1"/>
    <col min="7733" max="7733" width="7.125" style="43" customWidth="1"/>
    <col min="7734" max="7734" width="8.125" style="43" customWidth="1"/>
    <col min="7735" max="7735" width="10.25" style="43" customWidth="1"/>
    <col min="7736" max="7956" width="9" style="43"/>
    <col min="7957" max="7957" width="36.875" style="43" bestFit="1" customWidth="1"/>
    <col min="7958" max="7958" width="7.125" style="43" customWidth="1"/>
    <col min="7959" max="7959" width="6" style="43" customWidth="1"/>
    <col min="7960" max="7960" width="5.75" style="43" customWidth="1"/>
    <col min="7961" max="7961" width="10.5" style="43" customWidth="1"/>
    <col min="7962" max="7962" width="7.5" style="43" customWidth="1"/>
    <col min="7963" max="7963" width="6.375" style="43" customWidth="1"/>
    <col min="7964" max="7964" width="6.5" style="43" customWidth="1"/>
    <col min="7965" max="7965" width="6.375" style="43" customWidth="1"/>
    <col min="7966" max="7966" width="7.875" style="43" customWidth="1"/>
    <col min="7967" max="7967" width="7.75" style="43" customWidth="1"/>
    <col min="7968" max="7971" width="6.5" style="43" customWidth="1"/>
    <col min="7972" max="7972" width="6.875" style="43" customWidth="1"/>
    <col min="7973" max="7973" width="9" style="43"/>
    <col min="7974" max="7974" width="6.125" style="43" customWidth="1"/>
    <col min="7975" max="7975" width="7.5" style="43" customWidth="1"/>
    <col min="7976" max="7976" width="7.625" style="43" customWidth="1"/>
    <col min="7977" max="7977" width="7.75" style="43" customWidth="1"/>
    <col min="7978" max="7978" width="10.125" style="43" bestFit="1" customWidth="1"/>
    <col min="7979" max="7979" width="12" style="43" customWidth="1"/>
    <col min="7980" max="7980" width="10.25" style="43" bestFit="1" customWidth="1"/>
    <col min="7981" max="7981" width="8.75" style="43" bestFit="1" customWidth="1"/>
    <col min="7982" max="7982" width="7.75" style="43" customWidth="1"/>
    <col min="7983" max="7983" width="9.125" style="43" customWidth="1"/>
    <col min="7984" max="7984" width="9.875" style="43" customWidth="1"/>
    <col min="7985" max="7985" width="7.75" style="43" customWidth="1"/>
    <col min="7986" max="7986" width="9.375" style="43" customWidth="1"/>
    <col min="7987" max="7987" width="9" style="43"/>
    <col min="7988" max="7988" width="5.875" style="43" customWidth="1"/>
    <col min="7989" max="7989" width="7.125" style="43" customWidth="1"/>
    <col min="7990" max="7990" width="8.125" style="43" customWidth="1"/>
    <col min="7991" max="7991" width="10.25" style="43" customWidth="1"/>
    <col min="7992" max="8212" width="9" style="43"/>
    <col min="8213" max="8213" width="36.875" style="43" bestFit="1" customWidth="1"/>
    <col min="8214" max="8214" width="7.125" style="43" customWidth="1"/>
    <col min="8215" max="8215" width="6" style="43" customWidth="1"/>
    <col min="8216" max="8216" width="5.75" style="43" customWidth="1"/>
    <col min="8217" max="8217" width="10.5" style="43" customWidth="1"/>
    <col min="8218" max="8218" width="7.5" style="43" customWidth="1"/>
    <col min="8219" max="8219" width="6.375" style="43" customWidth="1"/>
    <col min="8220" max="8220" width="6.5" style="43" customWidth="1"/>
    <col min="8221" max="8221" width="6.375" style="43" customWidth="1"/>
    <col min="8222" max="8222" width="7.875" style="43" customWidth="1"/>
    <col min="8223" max="8223" width="7.75" style="43" customWidth="1"/>
    <col min="8224" max="8227" width="6.5" style="43" customWidth="1"/>
    <col min="8228" max="8228" width="6.875" style="43" customWidth="1"/>
    <col min="8229" max="8229" width="9" style="43"/>
    <col min="8230" max="8230" width="6.125" style="43" customWidth="1"/>
    <col min="8231" max="8231" width="7.5" style="43" customWidth="1"/>
    <col min="8232" max="8232" width="7.625" style="43" customWidth="1"/>
    <col min="8233" max="8233" width="7.75" style="43" customWidth="1"/>
    <col min="8234" max="8234" width="10.125" style="43" bestFit="1" customWidth="1"/>
    <col min="8235" max="8235" width="12" style="43" customWidth="1"/>
    <col min="8236" max="8236" width="10.25" style="43" bestFit="1" customWidth="1"/>
    <col min="8237" max="8237" width="8.75" style="43" bestFit="1" customWidth="1"/>
    <col min="8238" max="8238" width="7.75" style="43" customWidth="1"/>
    <col min="8239" max="8239" width="9.125" style="43" customWidth="1"/>
    <col min="8240" max="8240" width="9.875" style="43" customWidth="1"/>
    <col min="8241" max="8241" width="7.75" style="43" customWidth="1"/>
    <col min="8242" max="8242" width="9.375" style="43" customWidth="1"/>
    <col min="8243" max="8243" width="9" style="43"/>
    <col min="8244" max="8244" width="5.875" style="43" customWidth="1"/>
    <col min="8245" max="8245" width="7.125" style="43" customWidth="1"/>
    <col min="8246" max="8246" width="8.125" style="43" customWidth="1"/>
    <col min="8247" max="8247" width="10.25" style="43" customWidth="1"/>
    <col min="8248" max="8468" width="9" style="43"/>
    <col min="8469" max="8469" width="36.875" style="43" bestFit="1" customWidth="1"/>
    <col min="8470" max="8470" width="7.125" style="43" customWidth="1"/>
    <col min="8471" max="8471" width="6" style="43" customWidth="1"/>
    <col min="8472" max="8472" width="5.75" style="43" customWidth="1"/>
    <col min="8473" max="8473" width="10.5" style="43" customWidth="1"/>
    <col min="8474" max="8474" width="7.5" style="43" customWidth="1"/>
    <col min="8475" max="8475" width="6.375" style="43" customWidth="1"/>
    <col min="8476" max="8476" width="6.5" style="43" customWidth="1"/>
    <col min="8477" max="8477" width="6.375" style="43" customWidth="1"/>
    <col min="8478" max="8478" width="7.875" style="43" customWidth="1"/>
    <col min="8479" max="8479" width="7.75" style="43" customWidth="1"/>
    <col min="8480" max="8483" width="6.5" style="43" customWidth="1"/>
    <col min="8484" max="8484" width="6.875" style="43" customWidth="1"/>
    <col min="8485" max="8485" width="9" style="43"/>
    <col min="8486" max="8486" width="6.125" style="43" customWidth="1"/>
    <col min="8487" max="8487" width="7.5" style="43" customWidth="1"/>
    <col min="8488" max="8488" width="7.625" style="43" customWidth="1"/>
    <col min="8489" max="8489" width="7.75" style="43" customWidth="1"/>
    <col min="8490" max="8490" width="10.125" style="43" bestFit="1" customWidth="1"/>
    <col min="8491" max="8491" width="12" style="43" customWidth="1"/>
    <col min="8492" max="8492" width="10.25" style="43" bestFit="1" customWidth="1"/>
    <col min="8493" max="8493" width="8.75" style="43" bestFit="1" customWidth="1"/>
    <col min="8494" max="8494" width="7.75" style="43" customWidth="1"/>
    <col min="8495" max="8495" width="9.125" style="43" customWidth="1"/>
    <col min="8496" max="8496" width="9.875" style="43" customWidth="1"/>
    <col min="8497" max="8497" width="7.75" style="43" customWidth="1"/>
    <col min="8498" max="8498" width="9.375" style="43" customWidth="1"/>
    <col min="8499" max="8499" width="9" style="43"/>
    <col min="8500" max="8500" width="5.875" style="43" customWidth="1"/>
    <col min="8501" max="8501" width="7.125" style="43" customWidth="1"/>
    <col min="8502" max="8502" width="8.125" style="43" customWidth="1"/>
    <col min="8503" max="8503" width="10.25" style="43" customWidth="1"/>
    <col min="8504" max="8724" width="9" style="43"/>
    <col min="8725" max="8725" width="36.875" style="43" bestFit="1" customWidth="1"/>
    <col min="8726" max="8726" width="7.125" style="43" customWidth="1"/>
    <col min="8727" max="8727" width="6" style="43" customWidth="1"/>
    <col min="8728" max="8728" width="5.75" style="43" customWidth="1"/>
    <col min="8729" max="8729" width="10.5" style="43" customWidth="1"/>
    <col min="8730" max="8730" width="7.5" style="43" customWidth="1"/>
    <col min="8731" max="8731" width="6.375" style="43" customWidth="1"/>
    <col min="8732" max="8732" width="6.5" style="43" customWidth="1"/>
    <col min="8733" max="8733" width="6.375" style="43" customWidth="1"/>
    <col min="8734" max="8734" width="7.875" style="43" customWidth="1"/>
    <col min="8735" max="8735" width="7.75" style="43" customWidth="1"/>
    <col min="8736" max="8739" width="6.5" style="43" customWidth="1"/>
    <col min="8740" max="8740" width="6.875" style="43" customWidth="1"/>
    <col min="8741" max="8741" width="9" style="43"/>
    <col min="8742" max="8742" width="6.125" style="43" customWidth="1"/>
    <col min="8743" max="8743" width="7.5" style="43" customWidth="1"/>
    <col min="8744" max="8744" width="7.625" style="43" customWidth="1"/>
    <col min="8745" max="8745" width="7.75" style="43" customWidth="1"/>
    <col min="8746" max="8746" width="10.125" style="43" bestFit="1" customWidth="1"/>
    <col min="8747" max="8747" width="12" style="43" customWidth="1"/>
    <col min="8748" max="8748" width="10.25" style="43" bestFit="1" customWidth="1"/>
    <col min="8749" max="8749" width="8.75" style="43" bestFit="1" customWidth="1"/>
    <col min="8750" max="8750" width="7.75" style="43" customWidth="1"/>
    <col min="8751" max="8751" width="9.125" style="43" customWidth="1"/>
    <col min="8752" max="8752" width="9.875" style="43" customWidth="1"/>
    <col min="8753" max="8753" width="7.75" style="43" customWidth="1"/>
    <col min="8754" max="8754" width="9.375" style="43" customWidth="1"/>
    <col min="8755" max="8755" width="9" style="43"/>
    <col min="8756" max="8756" width="5.875" style="43" customWidth="1"/>
    <col min="8757" max="8757" width="7.125" style="43" customWidth="1"/>
    <col min="8758" max="8758" width="8.125" style="43" customWidth="1"/>
    <col min="8759" max="8759" width="10.25" style="43" customWidth="1"/>
    <col min="8760" max="8980" width="9" style="43"/>
    <col min="8981" max="8981" width="36.875" style="43" bestFit="1" customWidth="1"/>
    <col min="8982" max="8982" width="7.125" style="43" customWidth="1"/>
    <col min="8983" max="8983" width="6" style="43" customWidth="1"/>
    <col min="8984" max="8984" width="5.75" style="43" customWidth="1"/>
    <col min="8985" max="8985" width="10.5" style="43" customWidth="1"/>
    <col min="8986" max="8986" width="7.5" style="43" customWidth="1"/>
    <col min="8987" max="8987" width="6.375" style="43" customWidth="1"/>
    <col min="8988" max="8988" width="6.5" style="43" customWidth="1"/>
    <col min="8989" max="8989" width="6.375" style="43" customWidth="1"/>
    <col min="8990" max="8990" width="7.875" style="43" customWidth="1"/>
    <col min="8991" max="8991" width="7.75" style="43" customWidth="1"/>
    <col min="8992" max="8995" width="6.5" style="43" customWidth="1"/>
    <col min="8996" max="8996" width="6.875" style="43" customWidth="1"/>
    <col min="8997" max="8997" width="9" style="43"/>
    <col min="8998" max="8998" width="6.125" style="43" customWidth="1"/>
    <col min="8999" max="8999" width="7.5" style="43" customWidth="1"/>
    <col min="9000" max="9000" width="7.625" style="43" customWidth="1"/>
    <col min="9001" max="9001" width="7.75" style="43" customWidth="1"/>
    <col min="9002" max="9002" width="10.125" style="43" bestFit="1" customWidth="1"/>
    <col min="9003" max="9003" width="12" style="43" customWidth="1"/>
    <col min="9004" max="9004" width="10.25" style="43" bestFit="1" customWidth="1"/>
    <col min="9005" max="9005" width="8.75" style="43" bestFit="1" customWidth="1"/>
    <col min="9006" max="9006" width="7.75" style="43" customWidth="1"/>
    <col min="9007" max="9007" width="9.125" style="43" customWidth="1"/>
    <col min="9008" max="9008" width="9.875" style="43" customWidth="1"/>
    <col min="9009" max="9009" width="7.75" style="43" customWidth="1"/>
    <col min="9010" max="9010" width="9.375" style="43" customWidth="1"/>
    <col min="9011" max="9011" width="9" style="43"/>
    <col min="9012" max="9012" width="5.875" style="43" customWidth="1"/>
    <col min="9013" max="9013" width="7.125" style="43" customWidth="1"/>
    <col min="9014" max="9014" width="8.125" style="43" customWidth="1"/>
    <col min="9015" max="9015" width="10.25" style="43" customWidth="1"/>
    <col min="9016" max="9236" width="9" style="43"/>
    <col min="9237" max="9237" width="36.875" style="43" bestFit="1" customWidth="1"/>
    <col min="9238" max="9238" width="7.125" style="43" customWidth="1"/>
    <col min="9239" max="9239" width="6" style="43" customWidth="1"/>
    <col min="9240" max="9240" width="5.75" style="43" customWidth="1"/>
    <col min="9241" max="9241" width="10.5" style="43" customWidth="1"/>
    <col min="9242" max="9242" width="7.5" style="43" customWidth="1"/>
    <col min="9243" max="9243" width="6.375" style="43" customWidth="1"/>
    <col min="9244" max="9244" width="6.5" style="43" customWidth="1"/>
    <col min="9245" max="9245" width="6.375" style="43" customWidth="1"/>
    <col min="9246" max="9246" width="7.875" style="43" customWidth="1"/>
    <col min="9247" max="9247" width="7.75" style="43" customWidth="1"/>
    <col min="9248" max="9251" width="6.5" style="43" customWidth="1"/>
    <col min="9252" max="9252" width="6.875" style="43" customWidth="1"/>
    <col min="9253" max="9253" width="9" style="43"/>
    <col min="9254" max="9254" width="6.125" style="43" customWidth="1"/>
    <col min="9255" max="9255" width="7.5" style="43" customWidth="1"/>
    <col min="9256" max="9256" width="7.625" style="43" customWidth="1"/>
    <col min="9257" max="9257" width="7.75" style="43" customWidth="1"/>
    <col min="9258" max="9258" width="10.125" style="43" bestFit="1" customWidth="1"/>
    <col min="9259" max="9259" width="12" style="43" customWidth="1"/>
    <col min="9260" max="9260" width="10.25" style="43" bestFit="1" customWidth="1"/>
    <col min="9261" max="9261" width="8.75" style="43" bestFit="1" customWidth="1"/>
    <col min="9262" max="9262" width="7.75" style="43" customWidth="1"/>
    <col min="9263" max="9263" width="9.125" style="43" customWidth="1"/>
    <col min="9264" max="9264" width="9.875" style="43" customWidth="1"/>
    <col min="9265" max="9265" width="7.75" style="43" customWidth="1"/>
    <col min="9266" max="9266" width="9.375" style="43" customWidth="1"/>
    <col min="9267" max="9267" width="9" style="43"/>
    <col min="9268" max="9268" width="5.875" style="43" customWidth="1"/>
    <col min="9269" max="9269" width="7.125" style="43" customWidth="1"/>
    <col min="9270" max="9270" width="8.125" style="43" customWidth="1"/>
    <col min="9271" max="9271" width="10.25" style="43" customWidth="1"/>
    <col min="9272" max="9492" width="9" style="43"/>
    <col min="9493" max="9493" width="36.875" style="43" bestFit="1" customWidth="1"/>
    <col min="9494" max="9494" width="7.125" style="43" customWidth="1"/>
    <col min="9495" max="9495" width="6" style="43" customWidth="1"/>
    <col min="9496" max="9496" width="5.75" style="43" customWidth="1"/>
    <col min="9497" max="9497" width="10.5" style="43" customWidth="1"/>
    <col min="9498" max="9498" width="7.5" style="43" customWidth="1"/>
    <col min="9499" max="9499" width="6.375" style="43" customWidth="1"/>
    <col min="9500" max="9500" width="6.5" style="43" customWidth="1"/>
    <col min="9501" max="9501" width="6.375" style="43" customWidth="1"/>
    <col min="9502" max="9502" width="7.875" style="43" customWidth="1"/>
    <col min="9503" max="9503" width="7.75" style="43" customWidth="1"/>
    <col min="9504" max="9507" width="6.5" style="43" customWidth="1"/>
    <col min="9508" max="9508" width="6.875" style="43" customWidth="1"/>
    <col min="9509" max="9509" width="9" style="43"/>
    <col min="9510" max="9510" width="6.125" style="43" customWidth="1"/>
    <col min="9511" max="9511" width="7.5" style="43" customWidth="1"/>
    <col min="9512" max="9512" width="7.625" style="43" customWidth="1"/>
    <col min="9513" max="9513" width="7.75" style="43" customWidth="1"/>
    <col min="9514" max="9514" width="10.125" style="43" bestFit="1" customWidth="1"/>
    <col min="9515" max="9515" width="12" style="43" customWidth="1"/>
    <col min="9516" max="9516" width="10.25" style="43" bestFit="1" customWidth="1"/>
    <col min="9517" max="9517" width="8.75" style="43" bestFit="1" customWidth="1"/>
    <col min="9518" max="9518" width="7.75" style="43" customWidth="1"/>
    <col min="9519" max="9519" width="9.125" style="43" customWidth="1"/>
    <col min="9520" max="9520" width="9.875" style="43" customWidth="1"/>
    <col min="9521" max="9521" width="7.75" style="43" customWidth="1"/>
    <col min="9522" max="9522" width="9.375" style="43" customWidth="1"/>
    <col min="9523" max="9523" width="9" style="43"/>
    <col min="9524" max="9524" width="5.875" style="43" customWidth="1"/>
    <col min="9525" max="9525" width="7.125" style="43" customWidth="1"/>
    <col min="9526" max="9526" width="8.125" style="43" customWidth="1"/>
    <col min="9527" max="9527" width="10.25" style="43" customWidth="1"/>
    <col min="9528" max="9748" width="9" style="43"/>
    <col min="9749" max="9749" width="36.875" style="43" bestFit="1" customWidth="1"/>
    <col min="9750" max="9750" width="7.125" style="43" customWidth="1"/>
    <col min="9751" max="9751" width="6" style="43" customWidth="1"/>
    <col min="9752" max="9752" width="5.75" style="43" customWidth="1"/>
    <col min="9753" max="9753" width="10.5" style="43" customWidth="1"/>
    <col min="9754" max="9754" width="7.5" style="43" customWidth="1"/>
    <col min="9755" max="9755" width="6.375" style="43" customWidth="1"/>
    <col min="9756" max="9756" width="6.5" style="43" customWidth="1"/>
    <col min="9757" max="9757" width="6.375" style="43" customWidth="1"/>
    <col min="9758" max="9758" width="7.875" style="43" customWidth="1"/>
    <col min="9759" max="9759" width="7.75" style="43" customWidth="1"/>
    <col min="9760" max="9763" width="6.5" style="43" customWidth="1"/>
    <col min="9764" max="9764" width="6.875" style="43" customWidth="1"/>
    <col min="9765" max="9765" width="9" style="43"/>
    <col min="9766" max="9766" width="6.125" style="43" customWidth="1"/>
    <col min="9767" max="9767" width="7.5" style="43" customWidth="1"/>
    <col min="9768" max="9768" width="7.625" style="43" customWidth="1"/>
    <col min="9769" max="9769" width="7.75" style="43" customWidth="1"/>
    <col min="9770" max="9770" width="10.125" style="43" bestFit="1" customWidth="1"/>
    <col min="9771" max="9771" width="12" style="43" customWidth="1"/>
    <col min="9772" max="9772" width="10.25" style="43" bestFit="1" customWidth="1"/>
    <col min="9773" max="9773" width="8.75" style="43" bestFit="1" customWidth="1"/>
    <col min="9774" max="9774" width="7.75" style="43" customWidth="1"/>
    <col min="9775" max="9775" width="9.125" style="43" customWidth="1"/>
    <col min="9776" max="9776" width="9.875" style="43" customWidth="1"/>
    <col min="9777" max="9777" width="7.75" style="43" customWidth="1"/>
    <col min="9778" max="9778" width="9.375" style="43" customWidth="1"/>
    <col min="9779" max="9779" width="9" style="43"/>
    <col min="9780" max="9780" width="5.875" style="43" customWidth="1"/>
    <col min="9781" max="9781" width="7.125" style="43" customWidth="1"/>
    <col min="9782" max="9782" width="8.125" style="43" customWidth="1"/>
    <col min="9783" max="9783" width="10.25" style="43" customWidth="1"/>
    <col min="9784" max="10004" width="9" style="43"/>
    <col min="10005" max="10005" width="36.875" style="43" bestFit="1" customWidth="1"/>
    <col min="10006" max="10006" width="7.125" style="43" customWidth="1"/>
    <col min="10007" max="10007" width="6" style="43" customWidth="1"/>
    <col min="10008" max="10008" width="5.75" style="43" customWidth="1"/>
    <col min="10009" max="10009" width="10.5" style="43" customWidth="1"/>
    <col min="10010" max="10010" width="7.5" style="43" customWidth="1"/>
    <col min="10011" max="10011" width="6.375" style="43" customWidth="1"/>
    <col min="10012" max="10012" width="6.5" style="43" customWidth="1"/>
    <col min="10013" max="10013" width="6.375" style="43" customWidth="1"/>
    <col min="10014" max="10014" width="7.875" style="43" customWidth="1"/>
    <col min="10015" max="10015" width="7.75" style="43" customWidth="1"/>
    <col min="10016" max="10019" width="6.5" style="43" customWidth="1"/>
    <col min="10020" max="10020" width="6.875" style="43" customWidth="1"/>
    <col min="10021" max="10021" width="9" style="43"/>
    <col min="10022" max="10022" width="6.125" style="43" customWidth="1"/>
    <col min="10023" max="10023" width="7.5" style="43" customWidth="1"/>
    <col min="10024" max="10024" width="7.625" style="43" customWidth="1"/>
    <col min="10025" max="10025" width="7.75" style="43" customWidth="1"/>
    <col min="10026" max="10026" width="10.125" style="43" bestFit="1" customWidth="1"/>
    <col min="10027" max="10027" width="12" style="43" customWidth="1"/>
    <col min="10028" max="10028" width="10.25" style="43" bestFit="1" customWidth="1"/>
    <col min="10029" max="10029" width="8.75" style="43" bestFit="1" customWidth="1"/>
    <col min="10030" max="10030" width="7.75" style="43" customWidth="1"/>
    <col min="10031" max="10031" width="9.125" style="43" customWidth="1"/>
    <col min="10032" max="10032" width="9.875" style="43" customWidth="1"/>
    <col min="10033" max="10033" width="7.75" style="43" customWidth="1"/>
    <col min="10034" max="10034" width="9.375" style="43" customWidth="1"/>
    <col min="10035" max="10035" width="9" style="43"/>
    <col min="10036" max="10036" width="5.875" style="43" customWidth="1"/>
    <col min="10037" max="10037" width="7.125" style="43" customWidth="1"/>
    <col min="10038" max="10038" width="8.125" style="43" customWidth="1"/>
    <col min="10039" max="10039" width="10.25" style="43" customWidth="1"/>
    <col min="10040" max="10260" width="9" style="43"/>
    <col min="10261" max="10261" width="36.875" style="43" bestFit="1" customWidth="1"/>
    <col min="10262" max="10262" width="7.125" style="43" customWidth="1"/>
    <col min="10263" max="10263" width="6" style="43" customWidth="1"/>
    <col min="10264" max="10264" width="5.75" style="43" customWidth="1"/>
    <col min="10265" max="10265" width="10.5" style="43" customWidth="1"/>
    <col min="10266" max="10266" width="7.5" style="43" customWidth="1"/>
    <col min="10267" max="10267" width="6.375" style="43" customWidth="1"/>
    <col min="10268" max="10268" width="6.5" style="43" customWidth="1"/>
    <col min="10269" max="10269" width="6.375" style="43" customWidth="1"/>
    <col min="10270" max="10270" width="7.875" style="43" customWidth="1"/>
    <col min="10271" max="10271" width="7.75" style="43" customWidth="1"/>
    <col min="10272" max="10275" width="6.5" style="43" customWidth="1"/>
    <col min="10276" max="10276" width="6.875" style="43" customWidth="1"/>
    <col min="10277" max="10277" width="9" style="43"/>
    <col min="10278" max="10278" width="6.125" style="43" customWidth="1"/>
    <col min="10279" max="10279" width="7.5" style="43" customWidth="1"/>
    <col min="10280" max="10280" width="7.625" style="43" customWidth="1"/>
    <col min="10281" max="10281" width="7.75" style="43" customWidth="1"/>
    <col min="10282" max="10282" width="10.125" style="43" bestFit="1" customWidth="1"/>
    <col min="10283" max="10283" width="12" style="43" customWidth="1"/>
    <col min="10284" max="10284" width="10.25" style="43" bestFit="1" customWidth="1"/>
    <col min="10285" max="10285" width="8.75" style="43" bestFit="1" customWidth="1"/>
    <col min="10286" max="10286" width="7.75" style="43" customWidth="1"/>
    <col min="10287" max="10287" width="9.125" style="43" customWidth="1"/>
    <col min="10288" max="10288" width="9.875" style="43" customWidth="1"/>
    <col min="10289" max="10289" width="7.75" style="43" customWidth="1"/>
    <col min="10290" max="10290" width="9.375" style="43" customWidth="1"/>
    <col min="10291" max="10291" width="9" style="43"/>
    <col min="10292" max="10292" width="5.875" style="43" customWidth="1"/>
    <col min="10293" max="10293" width="7.125" style="43" customWidth="1"/>
    <col min="10294" max="10294" width="8.125" style="43" customWidth="1"/>
    <col min="10295" max="10295" width="10.25" style="43" customWidth="1"/>
    <col min="10296" max="10516" width="9" style="43"/>
    <col min="10517" max="10517" width="36.875" style="43" bestFit="1" customWidth="1"/>
    <col min="10518" max="10518" width="7.125" style="43" customWidth="1"/>
    <col min="10519" max="10519" width="6" style="43" customWidth="1"/>
    <col min="10520" max="10520" width="5.75" style="43" customWidth="1"/>
    <col min="10521" max="10521" width="10.5" style="43" customWidth="1"/>
    <col min="10522" max="10522" width="7.5" style="43" customWidth="1"/>
    <col min="10523" max="10523" width="6.375" style="43" customWidth="1"/>
    <col min="10524" max="10524" width="6.5" style="43" customWidth="1"/>
    <col min="10525" max="10525" width="6.375" style="43" customWidth="1"/>
    <col min="10526" max="10526" width="7.875" style="43" customWidth="1"/>
    <col min="10527" max="10527" width="7.75" style="43" customWidth="1"/>
    <col min="10528" max="10531" width="6.5" style="43" customWidth="1"/>
    <col min="10532" max="10532" width="6.875" style="43" customWidth="1"/>
    <col min="10533" max="10533" width="9" style="43"/>
    <col min="10534" max="10534" width="6.125" style="43" customWidth="1"/>
    <col min="10535" max="10535" width="7.5" style="43" customWidth="1"/>
    <col min="10536" max="10536" width="7.625" style="43" customWidth="1"/>
    <col min="10537" max="10537" width="7.75" style="43" customWidth="1"/>
    <col min="10538" max="10538" width="10.125" style="43" bestFit="1" customWidth="1"/>
    <col min="10539" max="10539" width="12" style="43" customWidth="1"/>
    <col min="10540" max="10540" width="10.25" style="43" bestFit="1" customWidth="1"/>
    <col min="10541" max="10541" width="8.75" style="43" bestFit="1" customWidth="1"/>
    <col min="10542" max="10542" width="7.75" style="43" customWidth="1"/>
    <col min="10543" max="10543" width="9.125" style="43" customWidth="1"/>
    <col min="10544" max="10544" width="9.875" style="43" customWidth="1"/>
    <col min="10545" max="10545" width="7.75" style="43" customWidth="1"/>
    <col min="10546" max="10546" width="9.375" style="43" customWidth="1"/>
    <col min="10547" max="10547" width="9" style="43"/>
    <col min="10548" max="10548" width="5.875" style="43" customWidth="1"/>
    <col min="10549" max="10549" width="7.125" style="43" customWidth="1"/>
    <col min="10550" max="10550" width="8.125" style="43" customWidth="1"/>
    <col min="10551" max="10551" width="10.25" style="43" customWidth="1"/>
    <col min="10552" max="10772" width="9" style="43"/>
    <col min="10773" max="10773" width="36.875" style="43" bestFit="1" customWidth="1"/>
    <col min="10774" max="10774" width="7.125" style="43" customWidth="1"/>
    <col min="10775" max="10775" width="6" style="43" customWidth="1"/>
    <col min="10776" max="10776" width="5.75" style="43" customWidth="1"/>
    <col min="10777" max="10777" width="10.5" style="43" customWidth="1"/>
    <col min="10778" max="10778" width="7.5" style="43" customWidth="1"/>
    <col min="10779" max="10779" width="6.375" style="43" customWidth="1"/>
    <col min="10780" max="10780" width="6.5" style="43" customWidth="1"/>
    <col min="10781" max="10781" width="6.375" style="43" customWidth="1"/>
    <col min="10782" max="10782" width="7.875" style="43" customWidth="1"/>
    <col min="10783" max="10783" width="7.75" style="43" customWidth="1"/>
    <col min="10784" max="10787" width="6.5" style="43" customWidth="1"/>
    <col min="10788" max="10788" width="6.875" style="43" customWidth="1"/>
    <col min="10789" max="10789" width="9" style="43"/>
    <col min="10790" max="10790" width="6.125" style="43" customWidth="1"/>
    <col min="10791" max="10791" width="7.5" style="43" customWidth="1"/>
    <col min="10792" max="10792" width="7.625" style="43" customWidth="1"/>
    <col min="10793" max="10793" width="7.75" style="43" customWidth="1"/>
    <col min="10794" max="10794" width="10.125" style="43" bestFit="1" customWidth="1"/>
    <col min="10795" max="10795" width="12" style="43" customWidth="1"/>
    <col min="10796" max="10796" width="10.25" style="43" bestFit="1" customWidth="1"/>
    <col min="10797" max="10797" width="8.75" style="43" bestFit="1" customWidth="1"/>
    <col min="10798" max="10798" width="7.75" style="43" customWidth="1"/>
    <col min="10799" max="10799" width="9.125" style="43" customWidth="1"/>
    <col min="10800" max="10800" width="9.875" style="43" customWidth="1"/>
    <col min="10801" max="10801" width="7.75" style="43" customWidth="1"/>
    <col min="10802" max="10802" width="9.375" style="43" customWidth="1"/>
    <col min="10803" max="10803" width="9" style="43"/>
    <col min="10804" max="10804" width="5.875" style="43" customWidth="1"/>
    <col min="10805" max="10805" width="7.125" style="43" customWidth="1"/>
    <col min="10806" max="10806" width="8.125" style="43" customWidth="1"/>
    <col min="10807" max="10807" width="10.25" style="43" customWidth="1"/>
    <col min="10808" max="11028" width="9" style="43"/>
    <col min="11029" max="11029" width="36.875" style="43" bestFit="1" customWidth="1"/>
    <col min="11030" max="11030" width="7.125" style="43" customWidth="1"/>
    <col min="11031" max="11031" width="6" style="43" customWidth="1"/>
    <col min="11032" max="11032" width="5.75" style="43" customWidth="1"/>
    <col min="11033" max="11033" width="10.5" style="43" customWidth="1"/>
    <col min="11034" max="11034" width="7.5" style="43" customWidth="1"/>
    <col min="11035" max="11035" width="6.375" style="43" customWidth="1"/>
    <col min="11036" max="11036" width="6.5" style="43" customWidth="1"/>
    <col min="11037" max="11037" width="6.375" style="43" customWidth="1"/>
    <col min="11038" max="11038" width="7.875" style="43" customWidth="1"/>
    <col min="11039" max="11039" width="7.75" style="43" customWidth="1"/>
    <col min="11040" max="11043" width="6.5" style="43" customWidth="1"/>
    <col min="11044" max="11044" width="6.875" style="43" customWidth="1"/>
    <col min="11045" max="11045" width="9" style="43"/>
    <col min="11046" max="11046" width="6.125" style="43" customWidth="1"/>
    <col min="11047" max="11047" width="7.5" style="43" customWidth="1"/>
    <col min="11048" max="11048" width="7.625" style="43" customWidth="1"/>
    <col min="11049" max="11049" width="7.75" style="43" customWidth="1"/>
    <col min="11050" max="11050" width="10.125" style="43" bestFit="1" customWidth="1"/>
    <col min="11051" max="11051" width="12" style="43" customWidth="1"/>
    <col min="11052" max="11052" width="10.25" style="43" bestFit="1" customWidth="1"/>
    <col min="11053" max="11053" width="8.75" style="43" bestFit="1" customWidth="1"/>
    <col min="11054" max="11054" width="7.75" style="43" customWidth="1"/>
    <col min="11055" max="11055" width="9.125" style="43" customWidth="1"/>
    <col min="11056" max="11056" width="9.875" style="43" customWidth="1"/>
    <col min="11057" max="11057" width="7.75" style="43" customWidth="1"/>
    <col min="11058" max="11058" width="9.375" style="43" customWidth="1"/>
    <col min="11059" max="11059" width="9" style="43"/>
    <col min="11060" max="11060" width="5.875" style="43" customWidth="1"/>
    <col min="11061" max="11061" width="7.125" style="43" customWidth="1"/>
    <col min="11062" max="11062" width="8.125" style="43" customWidth="1"/>
    <col min="11063" max="11063" width="10.25" style="43" customWidth="1"/>
    <col min="11064" max="11284" width="9" style="43"/>
    <col min="11285" max="11285" width="36.875" style="43" bestFit="1" customWidth="1"/>
    <col min="11286" max="11286" width="7.125" style="43" customWidth="1"/>
    <col min="11287" max="11287" width="6" style="43" customWidth="1"/>
    <col min="11288" max="11288" width="5.75" style="43" customWidth="1"/>
    <col min="11289" max="11289" width="10.5" style="43" customWidth="1"/>
    <col min="11290" max="11290" width="7.5" style="43" customWidth="1"/>
    <col min="11291" max="11291" width="6.375" style="43" customWidth="1"/>
    <col min="11292" max="11292" width="6.5" style="43" customWidth="1"/>
    <col min="11293" max="11293" width="6.375" style="43" customWidth="1"/>
    <col min="11294" max="11294" width="7.875" style="43" customWidth="1"/>
    <col min="11295" max="11295" width="7.75" style="43" customWidth="1"/>
    <col min="11296" max="11299" width="6.5" style="43" customWidth="1"/>
    <col min="11300" max="11300" width="6.875" style="43" customWidth="1"/>
    <col min="11301" max="11301" width="9" style="43"/>
    <col min="11302" max="11302" width="6.125" style="43" customWidth="1"/>
    <col min="11303" max="11303" width="7.5" style="43" customWidth="1"/>
    <col min="11304" max="11304" width="7.625" style="43" customWidth="1"/>
    <col min="11305" max="11305" width="7.75" style="43" customWidth="1"/>
    <col min="11306" max="11306" width="10.125" style="43" bestFit="1" customWidth="1"/>
    <col min="11307" max="11307" width="12" style="43" customWidth="1"/>
    <col min="11308" max="11308" width="10.25" style="43" bestFit="1" customWidth="1"/>
    <col min="11309" max="11309" width="8.75" style="43" bestFit="1" customWidth="1"/>
    <col min="11310" max="11310" width="7.75" style="43" customWidth="1"/>
    <col min="11311" max="11311" width="9.125" style="43" customWidth="1"/>
    <col min="11312" max="11312" width="9.875" style="43" customWidth="1"/>
    <col min="11313" max="11313" width="7.75" style="43" customWidth="1"/>
    <col min="11314" max="11314" width="9.375" style="43" customWidth="1"/>
    <col min="11315" max="11315" width="9" style="43"/>
    <col min="11316" max="11316" width="5.875" style="43" customWidth="1"/>
    <col min="11317" max="11317" width="7.125" style="43" customWidth="1"/>
    <col min="11318" max="11318" width="8.125" style="43" customWidth="1"/>
    <col min="11319" max="11319" width="10.25" style="43" customWidth="1"/>
    <col min="11320" max="11540" width="9" style="43"/>
    <col min="11541" max="11541" width="36.875" style="43" bestFit="1" customWidth="1"/>
    <col min="11542" max="11542" width="7.125" style="43" customWidth="1"/>
    <col min="11543" max="11543" width="6" style="43" customWidth="1"/>
    <col min="11544" max="11544" width="5.75" style="43" customWidth="1"/>
    <col min="11545" max="11545" width="10.5" style="43" customWidth="1"/>
    <col min="11546" max="11546" width="7.5" style="43" customWidth="1"/>
    <col min="11547" max="11547" width="6.375" style="43" customWidth="1"/>
    <col min="11548" max="11548" width="6.5" style="43" customWidth="1"/>
    <col min="11549" max="11549" width="6.375" style="43" customWidth="1"/>
    <col min="11550" max="11550" width="7.875" style="43" customWidth="1"/>
    <col min="11551" max="11551" width="7.75" style="43" customWidth="1"/>
    <col min="11552" max="11555" width="6.5" style="43" customWidth="1"/>
    <col min="11556" max="11556" width="6.875" style="43" customWidth="1"/>
    <col min="11557" max="11557" width="9" style="43"/>
    <col min="11558" max="11558" width="6.125" style="43" customWidth="1"/>
    <col min="11559" max="11559" width="7.5" style="43" customWidth="1"/>
    <col min="11560" max="11560" width="7.625" style="43" customWidth="1"/>
    <col min="11561" max="11561" width="7.75" style="43" customWidth="1"/>
    <col min="11562" max="11562" width="10.125" style="43" bestFit="1" customWidth="1"/>
    <col min="11563" max="11563" width="12" style="43" customWidth="1"/>
    <col min="11564" max="11564" width="10.25" style="43" bestFit="1" customWidth="1"/>
    <col min="11565" max="11565" width="8.75" style="43" bestFit="1" customWidth="1"/>
    <col min="11566" max="11566" width="7.75" style="43" customWidth="1"/>
    <col min="11567" max="11567" width="9.125" style="43" customWidth="1"/>
    <col min="11568" max="11568" width="9.875" style="43" customWidth="1"/>
    <col min="11569" max="11569" width="7.75" style="43" customWidth="1"/>
    <col min="11570" max="11570" width="9.375" style="43" customWidth="1"/>
    <col min="11571" max="11571" width="9" style="43"/>
    <col min="11572" max="11572" width="5.875" style="43" customWidth="1"/>
    <col min="11573" max="11573" width="7.125" style="43" customWidth="1"/>
    <col min="11574" max="11574" width="8.125" style="43" customWidth="1"/>
    <col min="11575" max="11575" width="10.25" style="43" customWidth="1"/>
    <col min="11576" max="11796" width="9" style="43"/>
    <col min="11797" max="11797" width="36.875" style="43" bestFit="1" customWidth="1"/>
    <col min="11798" max="11798" width="7.125" style="43" customWidth="1"/>
    <col min="11799" max="11799" width="6" style="43" customWidth="1"/>
    <col min="11800" max="11800" width="5.75" style="43" customWidth="1"/>
    <col min="11801" max="11801" width="10.5" style="43" customWidth="1"/>
    <col min="11802" max="11802" width="7.5" style="43" customWidth="1"/>
    <col min="11803" max="11803" width="6.375" style="43" customWidth="1"/>
    <col min="11804" max="11804" width="6.5" style="43" customWidth="1"/>
    <col min="11805" max="11805" width="6.375" style="43" customWidth="1"/>
    <col min="11806" max="11806" width="7.875" style="43" customWidth="1"/>
    <col min="11807" max="11807" width="7.75" style="43" customWidth="1"/>
    <col min="11808" max="11811" width="6.5" style="43" customWidth="1"/>
    <col min="11812" max="11812" width="6.875" style="43" customWidth="1"/>
    <col min="11813" max="11813" width="9" style="43"/>
    <col min="11814" max="11814" width="6.125" style="43" customWidth="1"/>
    <col min="11815" max="11815" width="7.5" style="43" customWidth="1"/>
    <col min="11816" max="11816" width="7.625" style="43" customWidth="1"/>
    <col min="11817" max="11817" width="7.75" style="43" customWidth="1"/>
    <col min="11818" max="11818" width="10.125" style="43" bestFit="1" customWidth="1"/>
    <col min="11819" max="11819" width="12" style="43" customWidth="1"/>
    <col min="11820" max="11820" width="10.25" style="43" bestFit="1" customWidth="1"/>
    <col min="11821" max="11821" width="8.75" style="43" bestFit="1" customWidth="1"/>
    <col min="11822" max="11822" width="7.75" style="43" customWidth="1"/>
    <col min="11823" max="11823" width="9.125" style="43" customWidth="1"/>
    <col min="11824" max="11824" width="9.875" style="43" customWidth="1"/>
    <col min="11825" max="11825" width="7.75" style="43" customWidth="1"/>
    <col min="11826" max="11826" width="9.375" style="43" customWidth="1"/>
    <col min="11827" max="11827" width="9" style="43"/>
    <col min="11828" max="11828" width="5.875" style="43" customWidth="1"/>
    <col min="11829" max="11829" width="7.125" style="43" customWidth="1"/>
    <col min="11830" max="11830" width="8.125" style="43" customWidth="1"/>
    <col min="11831" max="11831" width="10.25" style="43" customWidth="1"/>
    <col min="11832" max="12052" width="9" style="43"/>
    <col min="12053" max="12053" width="36.875" style="43" bestFit="1" customWidth="1"/>
    <col min="12054" max="12054" width="7.125" style="43" customWidth="1"/>
    <col min="12055" max="12055" width="6" style="43" customWidth="1"/>
    <col min="12056" max="12056" width="5.75" style="43" customWidth="1"/>
    <col min="12057" max="12057" width="10.5" style="43" customWidth="1"/>
    <col min="12058" max="12058" width="7.5" style="43" customWidth="1"/>
    <col min="12059" max="12059" width="6.375" style="43" customWidth="1"/>
    <col min="12060" max="12060" width="6.5" style="43" customWidth="1"/>
    <col min="12061" max="12061" width="6.375" style="43" customWidth="1"/>
    <col min="12062" max="12062" width="7.875" style="43" customWidth="1"/>
    <col min="12063" max="12063" width="7.75" style="43" customWidth="1"/>
    <col min="12064" max="12067" width="6.5" style="43" customWidth="1"/>
    <col min="12068" max="12068" width="6.875" style="43" customWidth="1"/>
    <col min="12069" max="12069" width="9" style="43"/>
    <col min="12070" max="12070" width="6.125" style="43" customWidth="1"/>
    <col min="12071" max="12071" width="7.5" style="43" customWidth="1"/>
    <col min="12072" max="12072" width="7.625" style="43" customWidth="1"/>
    <col min="12073" max="12073" width="7.75" style="43" customWidth="1"/>
    <col min="12074" max="12074" width="10.125" style="43" bestFit="1" customWidth="1"/>
    <col min="12075" max="12075" width="12" style="43" customWidth="1"/>
    <col min="12076" max="12076" width="10.25" style="43" bestFit="1" customWidth="1"/>
    <col min="12077" max="12077" width="8.75" style="43" bestFit="1" customWidth="1"/>
    <col min="12078" max="12078" width="7.75" style="43" customWidth="1"/>
    <col min="12079" max="12079" width="9.125" style="43" customWidth="1"/>
    <col min="12080" max="12080" width="9.875" style="43" customWidth="1"/>
    <col min="12081" max="12081" width="7.75" style="43" customWidth="1"/>
    <col min="12082" max="12082" width="9.375" style="43" customWidth="1"/>
    <col min="12083" max="12083" width="9" style="43"/>
    <col min="12084" max="12084" width="5.875" style="43" customWidth="1"/>
    <col min="12085" max="12085" width="7.125" style="43" customWidth="1"/>
    <col min="12086" max="12086" width="8.125" style="43" customWidth="1"/>
    <col min="12087" max="12087" width="10.25" style="43" customWidth="1"/>
    <col min="12088" max="12308" width="9" style="43"/>
    <col min="12309" max="12309" width="36.875" style="43" bestFit="1" customWidth="1"/>
    <col min="12310" max="12310" width="7.125" style="43" customWidth="1"/>
    <col min="12311" max="12311" width="6" style="43" customWidth="1"/>
    <col min="12312" max="12312" width="5.75" style="43" customWidth="1"/>
    <col min="12313" max="12313" width="10.5" style="43" customWidth="1"/>
    <col min="12314" max="12314" width="7.5" style="43" customWidth="1"/>
    <col min="12315" max="12315" width="6.375" style="43" customWidth="1"/>
    <col min="12316" max="12316" width="6.5" style="43" customWidth="1"/>
    <col min="12317" max="12317" width="6.375" style="43" customWidth="1"/>
    <col min="12318" max="12318" width="7.875" style="43" customWidth="1"/>
    <col min="12319" max="12319" width="7.75" style="43" customWidth="1"/>
    <col min="12320" max="12323" width="6.5" style="43" customWidth="1"/>
    <col min="12324" max="12324" width="6.875" style="43" customWidth="1"/>
    <col min="12325" max="12325" width="9" style="43"/>
    <col min="12326" max="12326" width="6.125" style="43" customWidth="1"/>
    <col min="12327" max="12327" width="7.5" style="43" customWidth="1"/>
    <col min="12328" max="12328" width="7.625" style="43" customWidth="1"/>
    <col min="12329" max="12329" width="7.75" style="43" customWidth="1"/>
    <col min="12330" max="12330" width="10.125" style="43" bestFit="1" customWidth="1"/>
    <col min="12331" max="12331" width="12" style="43" customWidth="1"/>
    <col min="12332" max="12332" width="10.25" style="43" bestFit="1" customWidth="1"/>
    <col min="12333" max="12333" width="8.75" style="43" bestFit="1" customWidth="1"/>
    <col min="12334" max="12334" width="7.75" style="43" customWidth="1"/>
    <col min="12335" max="12335" width="9.125" style="43" customWidth="1"/>
    <col min="12336" max="12336" width="9.875" style="43" customWidth="1"/>
    <col min="12337" max="12337" width="7.75" style="43" customWidth="1"/>
    <col min="12338" max="12338" width="9.375" style="43" customWidth="1"/>
    <col min="12339" max="12339" width="9" style="43"/>
    <col min="12340" max="12340" width="5.875" style="43" customWidth="1"/>
    <col min="12341" max="12341" width="7.125" style="43" customWidth="1"/>
    <col min="12342" max="12342" width="8.125" style="43" customWidth="1"/>
    <col min="12343" max="12343" width="10.25" style="43" customWidth="1"/>
    <col min="12344" max="12564" width="9" style="43"/>
    <col min="12565" max="12565" width="36.875" style="43" bestFit="1" customWidth="1"/>
    <col min="12566" max="12566" width="7.125" style="43" customWidth="1"/>
    <col min="12567" max="12567" width="6" style="43" customWidth="1"/>
    <col min="12568" max="12568" width="5.75" style="43" customWidth="1"/>
    <col min="12569" max="12569" width="10.5" style="43" customWidth="1"/>
    <col min="12570" max="12570" width="7.5" style="43" customWidth="1"/>
    <col min="12571" max="12571" width="6.375" style="43" customWidth="1"/>
    <col min="12572" max="12572" width="6.5" style="43" customWidth="1"/>
    <col min="12573" max="12573" width="6.375" style="43" customWidth="1"/>
    <col min="12574" max="12574" width="7.875" style="43" customWidth="1"/>
    <col min="12575" max="12575" width="7.75" style="43" customWidth="1"/>
    <col min="12576" max="12579" width="6.5" style="43" customWidth="1"/>
    <col min="12580" max="12580" width="6.875" style="43" customWidth="1"/>
    <col min="12581" max="12581" width="9" style="43"/>
    <col min="12582" max="12582" width="6.125" style="43" customWidth="1"/>
    <col min="12583" max="12583" width="7.5" style="43" customWidth="1"/>
    <col min="12584" max="12584" width="7.625" style="43" customWidth="1"/>
    <col min="12585" max="12585" width="7.75" style="43" customWidth="1"/>
    <col min="12586" max="12586" width="10.125" style="43" bestFit="1" customWidth="1"/>
    <col min="12587" max="12587" width="12" style="43" customWidth="1"/>
    <col min="12588" max="12588" width="10.25" style="43" bestFit="1" customWidth="1"/>
    <col min="12589" max="12589" width="8.75" style="43" bestFit="1" customWidth="1"/>
    <col min="12590" max="12590" width="7.75" style="43" customWidth="1"/>
    <col min="12591" max="12591" width="9.125" style="43" customWidth="1"/>
    <col min="12592" max="12592" width="9.875" style="43" customWidth="1"/>
    <col min="12593" max="12593" width="7.75" style="43" customWidth="1"/>
    <col min="12594" max="12594" width="9.375" style="43" customWidth="1"/>
    <col min="12595" max="12595" width="9" style="43"/>
    <col min="12596" max="12596" width="5.875" style="43" customWidth="1"/>
    <col min="12597" max="12597" width="7.125" style="43" customWidth="1"/>
    <col min="12598" max="12598" width="8.125" style="43" customWidth="1"/>
    <col min="12599" max="12599" width="10.25" style="43" customWidth="1"/>
    <col min="12600" max="12820" width="9" style="43"/>
    <col min="12821" max="12821" width="36.875" style="43" bestFit="1" customWidth="1"/>
    <col min="12822" max="12822" width="7.125" style="43" customWidth="1"/>
    <col min="12823" max="12823" width="6" style="43" customWidth="1"/>
    <col min="12824" max="12824" width="5.75" style="43" customWidth="1"/>
    <col min="12825" max="12825" width="10.5" style="43" customWidth="1"/>
    <col min="12826" max="12826" width="7.5" style="43" customWidth="1"/>
    <col min="12827" max="12827" width="6.375" style="43" customWidth="1"/>
    <col min="12828" max="12828" width="6.5" style="43" customWidth="1"/>
    <col min="12829" max="12829" width="6.375" style="43" customWidth="1"/>
    <col min="12830" max="12830" width="7.875" style="43" customWidth="1"/>
    <col min="12831" max="12831" width="7.75" style="43" customWidth="1"/>
    <col min="12832" max="12835" width="6.5" style="43" customWidth="1"/>
    <col min="12836" max="12836" width="6.875" style="43" customWidth="1"/>
    <col min="12837" max="12837" width="9" style="43"/>
    <col min="12838" max="12838" width="6.125" style="43" customWidth="1"/>
    <col min="12839" max="12839" width="7.5" style="43" customWidth="1"/>
    <col min="12840" max="12840" width="7.625" style="43" customWidth="1"/>
    <col min="12841" max="12841" width="7.75" style="43" customWidth="1"/>
    <col min="12842" max="12842" width="10.125" style="43" bestFit="1" customWidth="1"/>
    <col min="12843" max="12843" width="12" style="43" customWidth="1"/>
    <col min="12844" max="12844" width="10.25" style="43" bestFit="1" customWidth="1"/>
    <col min="12845" max="12845" width="8.75" style="43" bestFit="1" customWidth="1"/>
    <col min="12846" max="12846" width="7.75" style="43" customWidth="1"/>
    <col min="12847" max="12847" width="9.125" style="43" customWidth="1"/>
    <col min="12848" max="12848" width="9.875" style="43" customWidth="1"/>
    <col min="12849" max="12849" width="7.75" style="43" customWidth="1"/>
    <col min="12850" max="12850" width="9.375" style="43" customWidth="1"/>
    <col min="12851" max="12851" width="9" style="43"/>
    <col min="12852" max="12852" width="5.875" style="43" customWidth="1"/>
    <col min="12853" max="12853" width="7.125" style="43" customWidth="1"/>
    <col min="12854" max="12854" width="8.125" style="43" customWidth="1"/>
    <col min="12855" max="12855" width="10.25" style="43" customWidth="1"/>
    <col min="12856" max="13076" width="9" style="43"/>
    <col min="13077" max="13077" width="36.875" style="43" bestFit="1" customWidth="1"/>
    <col min="13078" max="13078" width="7.125" style="43" customWidth="1"/>
    <col min="13079" max="13079" width="6" style="43" customWidth="1"/>
    <col min="13080" max="13080" width="5.75" style="43" customWidth="1"/>
    <col min="13081" max="13081" width="10.5" style="43" customWidth="1"/>
    <col min="13082" max="13082" width="7.5" style="43" customWidth="1"/>
    <col min="13083" max="13083" width="6.375" style="43" customWidth="1"/>
    <col min="13084" max="13084" width="6.5" style="43" customWidth="1"/>
    <col min="13085" max="13085" width="6.375" style="43" customWidth="1"/>
    <col min="13086" max="13086" width="7.875" style="43" customWidth="1"/>
    <col min="13087" max="13087" width="7.75" style="43" customWidth="1"/>
    <col min="13088" max="13091" width="6.5" style="43" customWidth="1"/>
    <col min="13092" max="13092" width="6.875" style="43" customWidth="1"/>
    <col min="13093" max="13093" width="9" style="43"/>
    <col min="13094" max="13094" width="6.125" style="43" customWidth="1"/>
    <col min="13095" max="13095" width="7.5" style="43" customWidth="1"/>
    <col min="13096" max="13096" width="7.625" style="43" customWidth="1"/>
    <col min="13097" max="13097" width="7.75" style="43" customWidth="1"/>
    <col min="13098" max="13098" width="10.125" style="43" bestFit="1" customWidth="1"/>
    <col min="13099" max="13099" width="12" style="43" customWidth="1"/>
    <col min="13100" max="13100" width="10.25" style="43" bestFit="1" customWidth="1"/>
    <col min="13101" max="13101" width="8.75" style="43" bestFit="1" customWidth="1"/>
    <col min="13102" max="13102" width="7.75" style="43" customWidth="1"/>
    <col min="13103" max="13103" width="9.125" style="43" customWidth="1"/>
    <col min="13104" max="13104" width="9.875" style="43" customWidth="1"/>
    <col min="13105" max="13105" width="7.75" style="43" customWidth="1"/>
    <col min="13106" max="13106" width="9.375" style="43" customWidth="1"/>
    <col min="13107" max="13107" width="9" style="43"/>
    <col min="13108" max="13108" width="5.875" style="43" customWidth="1"/>
    <col min="13109" max="13109" width="7.125" style="43" customWidth="1"/>
    <col min="13110" max="13110" width="8.125" style="43" customWidth="1"/>
    <col min="13111" max="13111" width="10.25" style="43" customWidth="1"/>
    <col min="13112" max="13332" width="9" style="43"/>
    <col min="13333" max="13333" width="36.875" style="43" bestFit="1" customWidth="1"/>
    <col min="13334" max="13334" width="7.125" style="43" customWidth="1"/>
    <col min="13335" max="13335" width="6" style="43" customWidth="1"/>
    <col min="13336" max="13336" width="5.75" style="43" customWidth="1"/>
    <col min="13337" max="13337" width="10.5" style="43" customWidth="1"/>
    <col min="13338" max="13338" width="7.5" style="43" customWidth="1"/>
    <col min="13339" max="13339" width="6.375" style="43" customWidth="1"/>
    <col min="13340" max="13340" width="6.5" style="43" customWidth="1"/>
    <col min="13341" max="13341" width="6.375" style="43" customWidth="1"/>
    <col min="13342" max="13342" width="7.875" style="43" customWidth="1"/>
    <col min="13343" max="13343" width="7.75" style="43" customWidth="1"/>
    <col min="13344" max="13347" width="6.5" style="43" customWidth="1"/>
    <col min="13348" max="13348" width="6.875" style="43" customWidth="1"/>
    <col min="13349" max="13349" width="9" style="43"/>
    <col min="13350" max="13350" width="6.125" style="43" customWidth="1"/>
    <col min="13351" max="13351" width="7.5" style="43" customWidth="1"/>
    <col min="13352" max="13352" width="7.625" style="43" customWidth="1"/>
    <col min="13353" max="13353" width="7.75" style="43" customWidth="1"/>
    <col min="13354" max="13354" width="10.125" style="43" bestFit="1" customWidth="1"/>
    <col min="13355" max="13355" width="12" style="43" customWidth="1"/>
    <col min="13356" max="13356" width="10.25" style="43" bestFit="1" customWidth="1"/>
    <col min="13357" max="13357" width="8.75" style="43" bestFit="1" customWidth="1"/>
    <col min="13358" max="13358" width="7.75" style="43" customWidth="1"/>
    <col min="13359" max="13359" width="9.125" style="43" customWidth="1"/>
    <col min="13360" max="13360" width="9.875" style="43" customWidth="1"/>
    <col min="13361" max="13361" width="7.75" style="43" customWidth="1"/>
    <col min="13362" max="13362" width="9.375" style="43" customWidth="1"/>
    <col min="13363" max="13363" width="9" style="43"/>
    <col min="13364" max="13364" width="5.875" style="43" customWidth="1"/>
    <col min="13365" max="13365" width="7.125" style="43" customWidth="1"/>
    <col min="13366" max="13366" width="8.125" style="43" customWidth="1"/>
    <col min="13367" max="13367" width="10.25" style="43" customWidth="1"/>
    <col min="13368" max="13588" width="9" style="43"/>
    <col min="13589" max="13589" width="36.875" style="43" bestFit="1" customWidth="1"/>
    <col min="13590" max="13590" width="7.125" style="43" customWidth="1"/>
    <col min="13591" max="13591" width="6" style="43" customWidth="1"/>
    <col min="13592" max="13592" width="5.75" style="43" customWidth="1"/>
    <col min="13593" max="13593" width="10.5" style="43" customWidth="1"/>
    <col min="13594" max="13594" width="7.5" style="43" customWidth="1"/>
    <col min="13595" max="13595" width="6.375" style="43" customWidth="1"/>
    <col min="13596" max="13596" width="6.5" style="43" customWidth="1"/>
    <col min="13597" max="13597" width="6.375" style="43" customWidth="1"/>
    <col min="13598" max="13598" width="7.875" style="43" customWidth="1"/>
    <col min="13599" max="13599" width="7.75" style="43" customWidth="1"/>
    <col min="13600" max="13603" width="6.5" style="43" customWidth="1"/>
    <col min="13604" max="13604" width="6.875" style="43" customWidth="1"/>
    <col min="13605" max="13605" width="9" style="43"/>
    <col min="13606" max="13606" width="6.125" style="43" customWidth="1"/>
    <col min="13607" max="13607" width="7.5" style="43" customWidth="1"/>
    <col min="13608" max="13608" width="7.625" style="43" customWidth="1"/>
    <col min="13609" max="13609" width="7.75" style="43" customWidth="1"/>
    <col min="13610" max="13610" width="10.125" style="43" bestFit="1" customWidth="1"/>
    <col min="13611" max="13611" width="12" style="43" customWidth="1"/>
    <col min="13612" max="13612" width="10.25" style="43" bestFit="1" customWidth="1"/>
    <col min="13613" max="13613" width="8.75" style="43" bestFit="1" customWidth="1"/>
    <col min="13614" max="13614" width="7.75" style="43" customWidth="1"/>
    <col min="13615" max="13615" width="9.125" style="43" customWidth="1"/>
    <col min="13616" max="13616" width="9.875" style="43" customWidth="1"/>
    <col min="13617" max="13617" width="7.75" style="43" customWidth="1"/>
    <col min="13618" max="13618" width="9.375" style="43" customWidth="1"/>
    <col min="13619" max="13619" width="9" style="43"/>
    <col min="13620" max="13620" width="5.875" style="43" customWidth="1"/>
    <col min="13621" max="13621" width="7.125" style="43" customWidth="1"/>
    <col min="13622" max="13622" width="8.125" style="43" customWidth="1"/>
    <col min="13623" max="13623" width="10.25" style="43" customWidth="1"/>
    <col min="13624" max="13844" width="9" style="43"/>
    <col min="13845" max="13845" width="36.875" style="43" bestFit="1" customWidth="1"/>
    <col min="13846" max="13846" width="7.125" style="43" customWidth="1"/>
    <col min="13847" max="13847" width="6" style="43" customWidth="1"/>
    <col min="13848" max="13848" width="5.75" style="43" customWidth="1"/>
    <col min="13849" max="13849" width="10.5" style="43" customWidth="1"/>
    <col min="13850" max="13850" width="7.5" style="43" customWidth="1"/>
    <col min="13851" max="13851" width="6.375" style="43" customWidth="1"/>
    <col min="13852" max="13852" width="6.5" style="43" customWidth="1"/>
    <col min="13853" max="13853" width="6.375" style="43" customWidth="1"/>
    <col min="13854" max="13854" width="7.875" style="43" customWidth="1"/>
    <col min="13855" max="13855" width="7.75" style="43" customWidth="1"/>
    <col min="13856" max="13859" width="6.5" style="43" customWidth="1"/>
    <col min="13860" max="13860" width="6.875" style="43" customWidth="1"/>
    <col min="13861" max="13861" width="9" style="43"/>
    <col min="13862" max="13862" width="6.125" style="43" customWidth="1"/>
    <col min="13863" max="13863" width="7.5" style="43" customWidth="1"/>
    <col min="13864" max="13864" width="7.625" style="43" customWidth="1"/>
    <col min="13865" max="13865" width="7.75" style="43" customWidth="1"/>
    <col min="13866" max="13866" width="10.125" style="43" bestFit="1" customWidth="1"/>
    <col min="13867" max="13867" width="12" style="43" customWidth="1"/>
    <col min="13868" max="13868" width="10.25" style="43" bestFit="1" customWidth="1"/>
    <col min="13869" max="13869" width="8.75" style="43" bestFit="1" customWidth="1"/>
    <col min="13870" max="13870" width="7.75" style="43" customWidth="1"/>
    <col min="13871" max="13871" width="9.125" style="43" customWidth="1"/>
    <col min="13872" max="13872" width="9.875" style="43" customWidth="1"/>
    <col min="13873" max="13873" width="7.75" style="43" customWidth="1"/>
    <col min="13874" max="13874" width="9.375" style="43" customWidth="1"/>
    <col min="13875" max="13875" width="9" style="43"/>
    <col min="13876" max="13876" width="5.875" style="43" customWidth="1"/>
    <col min="13877" max="13877" width="7.125" style="43" customWidth="1"/>
    <col min="13878" max="13878" width="8.125" style="43" customWidth="1"/>
    <col min="13879" max="13879" width="10.25" style="43" customWidth="1"/>
    <col min="13880" max="14100" width="9" style="43"/>
    <col min="14101" max="14101" width="36.875" style="43" bestFit="1" customWidth="1"/>
    <col min="14102" max="14102" width="7.125" style="43" customWidth="1"/>
    <col min="14103" max="14103" width="6" style="43" customWidth="1"/>
    <col min="14104" max="14104" width="5.75" style="43" customWidth="1"/>
    <col min="14105" max="14105" width="10.5" style="43" customWidth="1"/>
    <col min="14106" max="14106" width="7.5" style="43" customWidth="1"/>
    <col min="14107" max="14107" width="6.375" style="43" customWidth="1"/>
    <col min="14108" max="14108" width="6.5" style="43" customWidth="1"/>
    <col min="14109" max="14109" width="6.375" style="43" customWidth="1"/>
    <col min="14110" max="14110" width="7.875" style="43" customWidth="1"/>
    <col min="14111" max="14111" width="7.75" style="43" customWidth="1"/>
    <col min="14112" max="14115" width="6.5" style="43" customWidth="1"/>
    <col min="14116" max="14116" width="6.875" style="43" customWidth="1"/>
    <col min="14117" max="14117" width="9" style="43"/>
    <col min="14118" max="14118" width="6.125" style="43" customWidth="1"/>
    <col min="14119" max="14119" width="7.5" style="43" customWidth="1"/>
    <col min="14120" max="14120" width="7.625" style="43" customWidth="1"/>
    <col min="14121" max="14121" width="7.75" style="43" customWidth="1"/>
    <col min="14122" max="14122" width="10.125" style="43" bestFit="1" customWidth="1"/>
    <col min="14123" max="14123" width="12" style="43" customWidth="1"/>
    <col min="14124" max="14124" width="10.25" style="43" bestFit="1" customWidth="1"/>
    <col min="14125" max="14125" width="8.75" style="43" bestFit="1" customWidth="1"/>
    <col min="14126" max="14126" width="7.75" style="43" customWidth="1"/>
    <col min="14127" max="14127" width="9.125" style="43" customWidth="1"/>
    <col min="14128" max="14128" width="9.875" style="43" customWidth="1"/>
    <col min="14129" max="14129" width="7.75" style="43" customWidth="1"/>
    <col min="14130" max="14130" width="9.375" style="43" customWidth="1"/>
    <col min="14131" max="14131" width="9" style="43"/>
    <col min="14132" max="14132" width="5.875" style="43" customWidth="1"/>
    <col min="14133" max="14133" width="7.125" style="43" customWidth="1"/>
    <col min="14134" max="14134" width="8.125" style="43" customWidth="1"/>
    <col min="14135" max="14135" width="10.25" style="43" customWidth="1"/>
    <col min="14136" max="14356" width="9" style="43"/>
    <col min="14357" max="14357" width="36.875" style="43" bestFit="1" customWidth="1"/>
    <col min="14358" max="14358" width="7.125" style="43" customWidth="1"/>
    <col min="14359" max="14359" width="6" style="43" customWidth="1"/>
    <col min="14360" max="14360" width="5.75" style="43" customWidth="1"/>
    <col min="14361" max="14361" width="10.5" style="43" customWidth="1"/>
    <col min="14362" max="14362" width="7.5" style="43" customWidth="1"/>
    <col min="14363" max="14363" width="6.375" style="43" customWidth="1"/>
    <col min="14364" max="14364" width="6.5" style="43" customWidth="1"/>
    <col min="14365" max="14365" width="6.375" style="43" customWidth="1"/>
    <col min="14366" max="14366" width="7.875" style="43" customWidth="1"/>
    <col min="14367" max="14367" width="7.75" style="43" customWidth="1"/>
    <col min="14368" max="14371" width="6.5" style="43" customWidth="1"/>
    <col min="14372" max="14372" width="6.875" style="43" customWidth="1"/>
    <col min="14373" max="14373" width="9" style="43"/>
    <col min="14374" max="14374" width="6.125" style="43" customWidth="1"/>
    <col min="14375" max="14375" width="7.5" style="43" customWidth="1"/>
    <col min="14376" max="14376" width="7.625" style="43" customWidth="1"/>
    <col min="14377" max="14377" width="7.75" style="43" customWidth="1"/>
    <col min="14378" max="14378" width="10.125" style="43" bestFit="1" customWidth="1"/>
    <col min="14379" max="14379" width="12" style="43" customWidth="1"/>
    <col min="14380" max="14380" width="10.25" style="43" bestFit="1" customWidth="1"/>
    <col min="14381" max="14381" width="8.75" style="43" bestFit="1" customWidth="1"/>
    <col min="14382" max="14382" width="7.75" style="43" customWidth="1"/>
    <col min="14383" max="14383" width="9.125" style="43" customWidth="1"/>
    <col min="14384" max="14384" width="9.875" style="43" customWidth="1"/>
    <col min="14385" max="14385" width="7.75" style="43" customWidth="1"/>
    <col min="14386" max="14386" width="9.375" style="43" customWidth="1"/>
    <col min="14387" max="14387" width="9" style="43"/>
    <col min="14388" max="14388" width="5.875" style="43" customWidth="1"/>
    <col min="14389" max="14389" width="7.125" style="43" customWidth="1"/>
    <col min="14390" max="14390" width="8.125" style="43" customWidth="1"/>
    <col min="14391" max="14391" width="10.25" style="43" customWidth="1"/>
    <col min="14392" max="14612" width="9" style="43"/>
    <col min="14613" max="14613" width="36.875" style="43" bestFit="1" customWidth="1"/>
    <col min="14614" max="14614" width="7.125" style="43" customWidth="1"/>
    <col min="14615" max="14615" width="6" style="43" customWidth="1"/>
    <col min="14616" max="14616" width="5.75" style="43" customWidth="1"/>
    <col min="14617" max="14617" width="10.5" style="43" customWidth="1"/>
    <col min="14618" max="14618" width="7.5" style="43" customWidth="1"/>
    <col min="14619" max="14619" width="6.375" style="43" customWidth="1"/>
    <col min="14620" max="14620" width="6.5" style="43" customWidth="1"/>
    <col min="14621" max="14621" width="6.375" style="43" customWidth="1"/>
    <col min="14622" max="14622" width="7.875" style="43" customWidth="1"/>
    <col min="14623" max="14623" width="7.75" style="43" customWidth="1"/>
    <col min="14624" max="14627" width="6.5" style="43" customWidth="1"/>
    <col min="14628" max="14628" width="6.875" style="43" customWidth="1"/>
    <col min="14629" max="14629" width="9" style="43"/>
    <col min="14630" max="14630" width="6.125" style="43" customWidth="1"/>
    <col min="14631" max="14631" width="7.5" style="43" customWidth="1"/>
    <col min="14632" max="14632" width="7.625" style="43" customWidth="1"/>
    <col min="14633" max="14633" width="7.75" style="43" customWidth="1"/>
    <col min="14634" max="14634" width="10.125" style="43" bestFit="1" customWidth="1"/>
    <col min="14635" max="14635" width="12" style="43" customWidth="1"/>
    <col min="14636" max="14636" width="10.25" style="43" bestFit="1" customWidth="1"/>
    <col min="14637" max="14637" width="8.75" style="43" bestFit="1" customWidth="1"/>
    <col min="14638" max="14638" width="7.75" style="43" customWidth="1"/>
    <col min="14639" max="14639" width="9.125" style="43" customWidth="1"/>
    <col min="14640" max="14640" width="9.875" style="43" customWidth="1"/>
    <col min="14641" max="14641" width="7.75" style="43" customWidth="1"/>
    <col min="14642" max="14642" width="9.375" style="43" customWidth="1"/>
    <col min="14643" max="14643" width="9" style="43"/>
    <col min="14644" max="14644" width="5.875" style="43" customWidth="1"/>
    <col min="14645" max="14645" width="7.125" style="43" customWidth="1"/>
    <col min="14646" max="14646" width="8.125" style="43" customWidth="1"/>
    <col min="14647" max="14647" width="10.25" style="43" customWidth="1"/>
    <col min="14648" max="14868" width="9" style="43"/>
    <col min="14869" max="14869" width="36.875" style="43" bestFit="1" customWidth="1"/>
    <col min="14870" max="14870" width="7.125" style="43" customWidth="1"/>
    <col min="14871" max="14871" width="6" style="43" customWidth="1"/>
    <col min="14872" max="14872" width="5.75" style="43" customWidth="1"/>
    <col min="14873" max="14873" width="10.5" style="43" customWidth="1"/>
    <col min="14874" max="14874" width="7.5" style="43" customWidth="1"/>
    <col min="14875" max="14875" width="6.375" style="43" customWidth="1"/>
    <col min="14876" max="14876" width="6.5" style="43" customWidth="1"/>
    <col min="14877" max="14877" width="6.375" style="43" customWidth="1"/>
    <col min="14878" max="14878" width="7.875" style="43" customWidth="1"/>
    <col min="14879" max="14879" width="7.75" style="43" customWidth="1"/>
    <col min="14880" max="14883" width="6.5" style="43" customWidth="1"/>
    <col min="14884" max="14884" width="6.875" style="43" customWidth="1"/>
    <col min="14885" max="14885" width="9" style="43"/>
    <col min="14886" max="14886" width="6.125" style="43" customWidth="1"/>
    <col min="14887" max="14887" width="7.5" style="43" customWidth="1"/>
    <col min="14888" max="14888" width="7.625" style="43" customWidth="1"/>
    <col min="14889" max="14889" width="7.75" style="43" customWidth="1"/>
    <col min="14890" max="14890" width="10.125" style="43" bestFit="1" customWidth="1"/>
    <col min="14891" max="14891" width="12" style="43" customWidth="1"/>
    <col min="14892" max="14892" width="10.25" style="43" bestFit="1" customWidth="1"/>
    <col min="14893" max="14893" width="8.75" style="43" bestFit="1" customWidth="1"/>
    <col min="14894" max="14894" width="7.75" style="43" customWidth="1"/>
    <col min="14895" max="14895" width="9.125" style="43" customWidth="1"/>
    <col min="14896" max="14896" width="9.875" style="43" customWidth="1"/>
    <col min="14897" max="14897" width="7.75" style="43" customWidth="1"/>
    <col min="14898" max="14898" width="9.375" style="43" customWidth="1"/>
    <col min="14899" max="14899" width="9" style="43"/>
    <col min="14900" max="14900" width="5.875" style="43" customWidth="1"/>
    <col min="14901" max="14901" width="7.125" style="43" customWidth="1"/>
    <col min="14902" max="14902" width="8.125" style="43" customWidth="1"/>
    <col min="14903" max="14903" width="10.25" style="43" customWidth="1"/>
    <col min="14904" max="15124" width="9" style="43"/>
    <col min="15125" max="15125" width="36.875" style="43" bestFit="1" customWidth="1"/>
    <col min="15126" max="15126" width="7.125" style="43" customWidth="1"/>
    <col min="15127" max="15127" width="6" style="43" customWidth="1"/>
    <col min="15128" max="15128" width="5.75" style="43" customWidth="1"/>
    <col min="15129" max="15129" width="10.5" style="43" customWidth="1"/>
    <col min="15130" max="15130" width="7.5" style="43" customWidth="1"/>
    <col min="15131" max="15131" width="6.375" style="43" customWidth="1"/>
    <col min="15132" max="15132" width="6.5" style="43" customWidth="1"/>
    <col min="15133" max="15133" width="6.375" style="43" customWidth="1"/>
    <col min="15134" max="15134" width="7.875" style="43" customWidth="1"/>
    <col min="15135" max="15135" width="7.75" style="43" customWidth="1"/>
    <col min="15136" max="15139" width="6.5" style="43" customWidth="1"/>
    <col min="15140" max="15140" width="6.875" style="43" customWidth="1"/>
    <col min="15141" max="15141" width="9" style="43"/>
    <col min="15142" max="15142" width="6.125" style="43" customWidth="1"/>
    <col min="15143" max="15143" width="7.5" style="43" customWidth="1"/>
    <col min="15144" max="15144" width="7.625" style="43" customWidth="1"/>
    <col min="15145" max="15145" width="7.75" style="43" customWidth="1"/>
    <col min="15146" max="15146" width="10.125" style="43" bestFit="1" customWidth="1"/>
    <col min="15147" max="15147" width="12" style="43" customWidth="1"/>
    <col min="15148" max="15148" width="10.25" style="43" bestFit="1" customWidth="1"/>
    <col min="15149" max="15149" width="8.75" style="43" bestFit="1" customWidth="1"/>
    <col min="15150" max="15150" width="7.75" style="43" customWidth="1"/>
    <col min="15151" max="15151" width="9.125" style="43" customWidth="1"/>
    <col min="15152" max="15152" width="9.875" style="43" customWidth="1"/>
    <col min="15153" max="15153" width="7.75" style="43" customWidth="1"/>
    <col min="15154" max="15154" width="9.375" style="43" customWidth="1"/>
    <col min="15155" max="15155" width="9" style="43"/>
    <col min="15156" max="15156" width="5.875" style="43" customWidth="1"/>
    <col min="15157" max="15157" width="7.125" style="43" customWidth="1"/>
    <col min="15158" max="15158" width="8.125" style="43" customWidth="1"/>
    <col min="15159" max="15159" width="10.25" style="43" customWidth="1"/>
    <col min="15160" max="15380" width="9" style="43"/>
    <col min="15381" max="15381" width="36.875" style="43" bestFit="1" customWidth="1"/>
    <col min="15382" max="15382" width="7.125" style="43" customWidth="1"/>
    <col min="15383" max="15383" width="6" style="43" customWidth="1"/>
    <col min="15384" max="15384" width="5.75" style="43" customWidth="1"/>
    <col min="15385" max="15385" width="10.5" style="43" customWidth="1"/>
    <col min="15386" max="15386" width="7.5" style="43" customWidth="1"/>
    <col min="15387" max="15387" width="6.375" style="43" customWidth="1"/>
    <col min="15388" max="15388" width="6.5" style="43" customWidth="1"/>
    <col min="15389" max="15389" width="6.375" style="43" customWidth="1"/>
    <col min="15390" max="15390" width="7.875" style="43" customWidth="1"/>
    <col min="15391" max="15391" width="7.75" style="43" customWidth="1"/>
    <col min="15392" max="15395" width="6.5" style="43" customWidth="1"/>
    <col min="15396" max="15396" width="6.875" style="43" customWidth="1"/>
    <col min="15397" max="15397" width="9" style="43"/>
    <col min="15398" max="15398" width="6.125" style="43" customWidth="1"/>
    <col min="15399" max="15399" width="7.5" style="43" customWidth="1"/>
    <col min="15400" max="15400" width="7.625" style="43" customWidth="1"/>
    <col min="15401" max="15401" width="7.75" style="43" customWidth="1"/>
    <col min="15402" max="15402" width="10.125" style="43" bestFit="1" customWidth="1"/>
    <col min="15403" max="15403" width="12" style="43" customWidth="1"/>
    <col min="15404" max="15404" width="10.25" style="43" bestFit="1" customWidth="1"/>
    <col min="15405" max="15405" width="8.75" style="43" bestFit="1" customWidth="1"/>
    <col min="15406" max="15406" width="7.75" style="43" customWidth="1"/>
    <col min="15407" max="15407" width="9.125" style="43" customWidth="1"/>
    <col min="15408" max="15408" width="9.875" style="43" customWidth="1"/>
    <col min="15409" max="15409" width="7.75" style="43" customWidth="1"/>
    <col min="15410" max="15410" width="9.375" style="43" customWidth="1"/>
    <col min="15411" max="15411" width="9" style="43"/>
    <col min="15412" max="15412" width="5.875" style="43" customWidth="1"/>
    <col min="15413" max="15413" width="7.125" style="43" customWidth="1"/>
    <col min="15414" max="15414" width="8.125" style="43" customWidth="1"/>
    <col min="15415" max="15415" width="10.25" style="43" customWidth="1"/>
    <col min="15416" max="15636" width="9" style="43"/>
    <col min="15637" max="15637" width="36.875" style="43" bestFit="1" customWidth="1"/>
    <col min="15638" max="15638" width="7.125" style="43" customWidth="1"/>
    <col min="15639" max="15639" width="6" style="43" customWidth="1"/>
    <col min="15640" max="15640" width="5.75" style="43" customWidth="1"/>
    <col min="15641" max="15641" width="10.5" style="43" customWidth="1"/>
    <col min="15642" max="15642" width="7.5" style="43" customWidth="1"/>
    <col min="15643" max="15643" width="6.375" style="43" customWidth="1"/>
    <col min="15644" max="15644" width="6.5" style="43" customWidth="1"/>
    <col min="15645" max="15645" width="6.375" style="43" customWidth="1"/>
    <col min="15646" max="15646" width="7.875" style="43" customWidth="1"/>
    <col min="15647" max="15647" width="7.75" style="43" customWidth="1"/>
    <col min="15648" max="15651" width="6.5" style="43" customWidth="1"/>
    <col min="15652" max="15652" width="6.875" style="43" customWidth="1"/>
    <col min="15653" max="15653" width="9" style="43"/>
    <col min="15654" max="15654" width="6.125" style="43" customWidth="1"/>
    <col min="15655" max="15655" width="7.5" style="43" customWidth="1"/>
    <col min="15656" max="15656" width="7.625" style="43" customWidth="1"/>
    <col min="15657" max="15657" width="7.75" style="43" customWidth="1"/>
    <col min="15658" max="15658" width="10.125" style="43" bestFit="1" customWidth="1"/>
    <col min="15659" max="15659" width="12" style="43" customWidth="1"/>
    <col min="15660" max="15660" width="10.25" style="43" bestFit="1" customWidth="1"/>
    <col min="15661" max="15661" width="8.75" style="43" bestFit="1" customWidth="1"/>
    <col min="15662" max="15662" width="7.75" style="43" customWidth="1"/>
    <col min="15663" max="15663" width="9.125" style="43" customWidth="1"/>
    <col min="15664" max="15664" width="9.875" style="43" customWidth="1"/>
    <col min="15665" max="15665" width="7.75" style="43" customWidth="1"/>
    <col min="15666" max="15666" width="9.375" style="43" customWidth="1"/>
    <col min="15667" max="15667" width="9" style="43"/>
    <col min="15668" max="15668" width="5.875" style="43" customWidth="1"/>
    <col min="15669" max="15669" width="7.125" style="43" customWidth="1"/>
    <col min="15670" max="15670" width="8.125" style="43" customWidth="1"/>
    <col min="15671" max="15671" width="10.25" style="43" customWidth="1"/>
    <col min="15672" max="15892" width="9" style="43"/>
    <col min="15893" max="15893" width="36.875" style="43" bestFit="1" customWidth="1"/>
    <col min="15894" max="15894" width="7.125" style="43" customWidth="1"/>
    <col min="15895" max="15895" width="6" style="43" customWidth="1"/>
    <col min="15896" max="15896" width="5.75" style="43" customWidth="1"/>
    <col min="15897" max="15897" width="10.5" style="43" customWidth="1"/>
    <col min="15898" max="15898" width="7.5" style="43" customWidth="1"/>
    <col min="15899" max="15899" width="6.375" style="43" customWidth="1"/>
    <col min="15900" max="15900" width="6.5" style="43" customWidth="1"/>
    <col min="15901" max="15901" width="6.375" style="43" customWidth="1"/>
    <col min="15902" max="15902" width="7.875" style="43" customWidth="1"/>
    <col min="15903" max="15903" width="7.75" style="43" customWidth="1"/>
    <col min="15904" max="15907" width="6.5" style="43" customWidth="1"/>
    <col min="15908" max="15908" width="6.875" style="43" customWidth="1"/>
    <col min="15909" max="15909" width="9" style="43"/>
    <col min="15910" max="15910" width="6.125" style="43" customWidth="1"/>
    <col min="15911" max="15911" width="7.5" style="43" customWidth="1"/>
    <col min="15912" max="15912" width="7.625" style="43" customWidth="1"/>
    <col min="15913" max="15913" width="7.75" style="43" customWidth="1"/>
    <col min="15914" max="15914" width="10.125" style="43" bestFit="1" customWidth="1"/>
    <col min="15915" max="15915" width="12" style="43" customWidth="1"/>
    <col min="15916" max="15916" width="10.25" style="43" bestFit="1" customWidth="1"/>
    <col min="15917" max="15917" width="8.75" style="43" bestFit="1" customWidth="1"/>
    <col min="15918" max="15918" width="7.75" style="43" customWidth="1"/>
    <col min="15919" max="15919" width="9.125" style="43" customWidth="1"/>
    <col min="15920" max="15920" width="9.875" style="43" customWidth="1"/>
    <col min="15921" max="15921" width="7.75" style="43" customWidth="1"/>
    <col min="15922" max="15922" width="9.375" style="43" customWidth="1"/>
    <col min="15923" max="15923" width="9" style="43"/>
    <col min="15924" max="15924" width="5.875" style="43" customWidth="1"/>
    <col min="15925" max="15925" width="7.125" style="43" customWidth="1"/>
    <col min="15926" max="15926" width="8.125" style="43" customWidth="1"/>
    <col min="15927" max="15927" width="10.25" style="43" customWidth="1"/>
    <col min="15928" max="16148" width="9" style="43"/>
    <col min="16149" max="16149" width="36.875" style="43" bestFit="1" customWidth="1"/>
    <col min="16150" max="16150" width="7.125" style="43" customWidth="1"/>
    <col min="16151" max="16151" width="6" style="43" customWidth="1"/>
    <col min="16152" max="16152" width="5.75" style="43" customWidth="1"/>
    <col min="16153" max="16153" width="10.5" style="43" customWidth="1"/>
    <col min="16154" max="16154" width="7.5" style="43" customWidth="1"/>
    <col min="16155" max="16155" width="6.375" style="43" customWidth="1"/>
    <col min="16156" max="16156" width="6.5" style="43" customWidth="1"/>
    <col min="16157" max="16157" width="6.375" style="43" customWidth="1"/>
    <col min="16158" max="16158" width="7.875" style="43" customWidth="1"/>
    <col min="16159" max="16159" width="7.75" style="43" customWidth="1"/>
    <col min="16160" max="16163" width="6.5" style="43" customWidth="1"/>
    <col min="16164" max="16164" width="6.875" style="43" customWidth="1"/>
    <col min="16165" max="16165" width="9" style="43"/>
    <col min="16166" max="16166" width="6.125" style="43" customWidth="1"/>
    <col min="16167" max="16167" width="7.5" style="43" customWidth="1"/>
    <col min="16168" max="16168" width="7.625" style="43" customWidth="1"/>
    <col min="16169" max="16169" width="7.75" style="43" customWidth="1"/>
    <col min="16170" max="16170" width="10.125" style="43" bestFit="1" customWidth="1"/>
    <col min="16171" max="16171" width="12" style="43" customWidth="1"/>
    <col min="16172" max="16172" width="10.25" style="43" bestFit="1" customWidth="1"/>
    <col min="16173" max="16173" width="8.75" style="43" bestFit="1" customWidth="1"/>
    <col min="16174" max="16174" width="7.75" style="43" customWidth="1"/>
    <col min="16175" max="16175" width="9.125" style="43" customWidth="1"/>
    <col min="16176" max="16176" width="9.875" style="43" customWidth="1"/>
    <col min="16177" max="16177" width="7.75" style="43" customWidth="1"/>
    <col min="16178" max="16178" width="9.375" style="43" customWidth="1"/>
    <col min="16179" max="16179" width="9" style="43"/>
    <col min="16180" max="16180" width="5.875" style="43" customWidth="1"/>
    <col min="16181" max="16181" width="7.125" style="43" customWidth="1"/>
    <col min="16182" max="16182" width="8.125" style="43" customWidth="1"/>
    <col min="16183" max="16183" width="10.25" style="43" customWidth="1"/>
    <col min="16184" max="16384" width="9" style="43"/>
  </cols>
  <sheetData>
    <row r="1" spans="1:102" ht="18.75">
      <c r="BC1" s="46" t="s">
        <v>0</v>
      </c>
    </row>
    <row r="2" spans="1:102" ht="18.75">
      <c r="BC2" s="47" t="s">
        <v>1</v>
      </c>
    </row>
    <row r="3" spans="1:102" ht="18.75">
      <c r="BC3" s="47" t="s">
        <v>2</v>
      </c>
    </row>
    <row r="4" spans="1:102" ht="18.75">
      <c r="A4" s="147" t="s">
        <v>3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9"/>
      <c r="BS4" s="49"/>
      <c r="BT4" s="49"/>
      <c r="BU4" s="49"/>
      <c r="BV4" s="49"/>
      <c r="BW4" s="49"/>
      <c r="BX4" s="49"/>
      <c r="BY4" s="49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</row>
    <row r="5" spans="1:102" s="52" customFormat="1" ht="18.75" customHeight="1">
      <c r="A5" s="148" t="s">
        <v>450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8"/>
      <c r="AV5" s="148"/>
      <c r="AW5" s="148"/>
      <c r="AX5" s="148"/>
      <c r="AY5" s="148"/>
      <c r="AZ5" s="148"/>
      <c r="BA5" s="148"/>
      <c r="BB5" s="148"/>
      <c r="BC5" s="148"/>
      <c r="BD5" s="51"/>
      <c r="BE5" s="51"/>
      <c r="BF5" s="51"/>
      <c r="BG5" s="51"/>
      <c r="BH5" s="51"/>
    </row>
    <row r="6" spans="1:102" s="52" customFormat="1" ht="18.75" customHeight="1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1"/>
      <c r="BE6" s="51"/>
      <c r="BF6" s="51"/>
      <c r="BG6" s="51"/>
      <c r="BH6" s="51"/>
    </row>
    <row r="7" spans="1:102" ht="18.75">
      <c r="A7" s="149" t="s">
        <v>4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>
      <c r="A8" s="150" t="s">
        <v>5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50"/>
      <c r="BD9" s="50"/>
      <c r="BE9" s="49"/>
      <c r="BF9" s="49"/>
      <c r="BG9" s="49"/>
      <c r="BH9" s="50"/>
      <c r="BI9" s="49"/>
      <c r="BJ9" s="49"/>
      <c r="BK9" s="49"/>
      <c r="BL9" s="49"/>
      <c r="BM9" s="49"/>
      <c r="BN9" s="49"/>
      <c r="BO9" s="49"/>
      <c r="BP9" s="47"/>
      <c r="BQ9" s="49"/>
      <c r="BR9" s="50"/>
      <c r="BS9" s="50"/>
      <c r="BT9" s="50"/>
      <c r="BU9" s="49"/>
      <c r="BV9" s="49"/>
      <c r="BW9" s="49"/>
      <c r="BX9" s="49"/>
      <c r="BY9" s="49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</row>
    <row r="10" spans="1:102" ht="18.75">
      <c r="A10" s="147" t="s">
        <v>451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50"/>
      <c r="CW10" s="50"/>
      <c r="CX10" s="50"/>
    </row>
    <row r="11" spans="1:102" ht="18.7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50"/>
      <c r="CW11" s="50"/>
      <c r="CX11" s="50"/>
    </row>
    <row r="12" spans="1:102" ht="18.75">
      <c r="A12" s="129" t="s">
        <v>445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</row>
    <row r="13" spans="1:102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54"/>
    </row>
    <row r="14" spans="1:102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</row>
    <row r="15" spans="1:102" ht="51.75" customHeight="1">
      <c r="A15" s="132" t="s">
        <v>7</v>
      </c>
      <c r="B15" s="133" t="s">
        <v>8</v>
      </c>
      <c r="C15" s="134" t="s">
        <v>9</v>
      </c>
      <c r="D15" s="137" t="s">
        <v>452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 t="s">
        <v>449</v>
      </c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</row>
    <row r="16" spans="1:102" ht="51.75" customHeight="1">
      <c r="A16" s="132"/>
      <c r="B16" s="133"/>
      <c r="C16" s="135"/>
      <c r="D16" s="61" t="s">
        <v>10</v>
      </c>
      <c r="E16" s="138" t="s">
        <v>11</v>
      </c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40"/>
      <c r="AD16" s="83" t="s">
        <v>10</v>
      </c>
      <c r="AE16" s="138" t="s">
        <v>11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40"/>
    </row>
    <row r="17" spans="1:55" ht="22.5" customHeight="1">
      <c r="A17" s="132"/>
      <c r="B17" s="133"/>
      <c r="C17" s="135"/>
      <c r="D17" s="141" t="s">
        <v>12</v>
      </c>
      <c r="E17" s="138" t="s">
        <v>447</v>
      </c>
      <c r="F17" s="139"/>
      <c r="G17" s="139"/>
      <c r="H17" s="139"/>
      <c r="I17" s="140"/>
      <c r="J17" s="143" t="s">
        <v>13</v>
      </c>
      <c r="K17" s="143"/>
      <c r="L17" s="143"/>
      <c r="M17" s="143"/>
      <c r="N17" s="143"/>
      <c r="O17" s="143" t="s">
        <v>14</v>
      </c>
      <c r="P17" s="143"/>
      <c r="Q17" s="143"/>
      <c r="R17" s="143"/>
      <c r="S17" s="143"/>
      <c r="T17" s="143" t="s">
        <v>15</v>
      </c>
      <c r="U17" s="143"/>
      <c r="V17" s="143"/>
      <c r="W17" s="143"/>
      <c r="X17" s="143"/>
      <c r="Y17" s="144" t="s">
        <v>16</v>
      </c>
      <c r="Z17" s="144"/>
      <c r="AA17" s="144"/>
      <c r="AB17" s="144"/>
      <c r="AC17" s="144"/>
      <c r="AD17" s="145" t="s">
        <v>12</v>
      </c>
      <c r="AE17" s="138" t="s">
        <v>448</v>
      </c>
      <c r="AF17" s="139"/>
      <c r="AG17" s="139"/>
      <c r="AH17" s="139"/>
      <c r="AI17" s="140"/>
      <c r="AJ17" s="143" t="s">
        <v>13</v>
      </c>
      <c r="AK17" s="143"/>
      <c r="AL17" s="143"/>
      <c r="AM17" s="143"/>
      <c r="AN17" s="143"/>
      <c r="AO17" s="143" t="s">
        <v>14</v>
      </c>
      <c r="AP17" s="143"/>
      <c r="AQ17" s="143"/>
      <c r="AR17" s="143"/>
      <c r="AS17" s="143"/>
      <c r="AT17" s="143" t="s">
        <v>15</v>
      </c>
      <c r="AU17" s="143"/>
      <c r="AV17" s="143"/>
      <c r="AW17" s="143"/>
      <c r="AX17" s="143"/>
      <c r="AY17" s="144" t="s">
        <v>16</v>
      </c>
      <c r="AZ17" s="144"/>
      <c r="BA17" s="144"/>
      <c r="BB17" s="144"/>
      <c r="BC17" s="144"/>
    </row>
    <row r="18" spans="1:55" ht="222" customHeight="1">
      <c r="A18" s="132"/>
      <c r="B18" s="133"/>
      <c r="C18" s="136"/>
      <c r="D18" s="142"/>
      <c r="E18" s="84" t="s">
        <v>17</v>
      </c>
      <c r="F18" s="85" t="s">
        <v>18</v>
      </c>
      <c r="G18" s="85" t="s">
        <v>19</v>
      </c>
      <c r="H18" s="85" t="s">
        <v>20</v>
      </c>
      <c r="I18" s="85" t="s">
        <v>21</v>
      </c>
      <c r="J18" s="85" t="s">
        <v>17</v>
      </c>
      <c r="K18" s="85" t="s">
        <v>18</v>
      </c>
      <c r="L18" s="85" t="s">
        <v>19</v>
      </c>
      <c r="M18" s="85" t="s">
        <v>20</v>
      </c>
      <c r="N18" s="85" t="s">
        <v>21</v>
      </c>
      <c r="O18" s="85" t="s">
        <v>17</v>
      </c>
      <c r="P18" s="85" t="s">
        <v>18</v>
      </c>
      <c r="Q18" s="85" t="s">
        <v>19</v>
      </c>
      <c r="R18" s="85" t="s">
        <v>20</v>
      </c>
      <c r="S18" s="85" t="s">
        <v>21</v>
      </c>
      <c r="T18" s="85" t="s">
        <v>17</v>
      </c>
      <c r="U18" s="85" t="s">
        <v>18</v>
      </c>
      <c r="V18" s="85" t="s">
        <v>19</v>
      </c>
      <c r="W18" s="85" t="s">
        <v>20</v>
      </c>
      <c r="X18" s="85" t="s">
        <v>21</v>
      </c>
      <c r="Y18" s="85" t="s">
        <v>17</v>
      </c>
      <c r="Z18" s="85" t="s">
        <v>18</v>
      </c>
      <c r="AA18" s="85" t="s">
        <v>19</v>
      </c>
      <c r="AB18" s="85" t="s">
        <v>20</v>
      </c>
      <c r="AC18" s="85" t="s">
        <v>21</v>
      </c>
      <c r="AD18" s="146"/>
      <c r="AE18" s="84" t="s">
        <v>17</v>
      </c>
      <c r="AF18" s="85" t="s">
        <v>18</v>
      </c>
      <c r="AG18" s="85" t="s">
        <v>19</v>
      </c>
      <c r="AH18" s="85" t="s">
        <v>20</v>
      </c>
      <c r="AI18" s="85" t="s">
        <v>21</v>
      </c>
      <c r="AJ18" s="85" t="s">
        <v>17</v>
      </c>
      <c r="AK18" s="85" t="s">
        <v>18</v>
      </c>
      <c r="AL18" s="85" t="s">
        <v>19</v>
      </c>
      <c r="AM18" s="85" t="s">
        <v>20</v>
      </c>
      <c r="AN18" s="85" t="s">
        <v>21</v>
      </c>
      <c r="AO18" s="85" t="s">
        <v>17</v>
      </c>
      <c r="AP18" s="85" t="s">
        <v>18</v>
      </c>
      <c r="AQ18" s="85" t="s">
        <v>19</v>
      </c>
      <c r="AR18" s="85" t="s">
        <v>20</v>
      </c>
      <c r="AS18" s="84" t="s">
        <v>21</v>
      </c>
      <c r="AT18" s="85" t="s">
        <v>17</v>
      </c>
      <c r="AU18" s="85" t="s">
        <v>18</v>
      </c>
      <c r="AV18" s="85" t="s">
        <v>19</v>
      </c>
      <c r="AW18" s="85" t="s">
        <v>20</v>
      </c>
      <c r="AX18" s="85" t="s">
        <v>21</v>
      </c>
      <c r="AY18" s="85" t="s">
        <v>17</v>
      </c>
      <c r="AZ18" s="85" t="s">
        <v>18</v>
      </c>
      <c r="BA18" s="85" t="s">
        <v>19</v>
      </c>
      <c r="BB18" s="85" t="s">
        <v>20</v>
      </c>
      <c r="BC18" s="85" t="s">
        <v>21</v>
      </c>
    </row>
    <row r="19" spans="1:55" s="57" customFormat="1">
      <c r="A19" s="55">
        <v>1</v>
      </c>
      <c r="B19" s="56">
        <v>2</v>
      </c>
      <c r="C19" s="56">
        <f>B19+1</f>
        <v>3</v>
      </c>
      <c r="D19" s="56">
        <v>4</v>
      </c>
      <c r="E19" s="86" t="s">
        <v>22</v>
      </c>
      <c r="F19" s="86" t="s">
        <v>23</v>
      </c>
      <c r="G19" s="86" t="s">
        <v>24</v>
      </c>
      <c r="H19" s="86" t="s">
        <v>25</v>
      </c>
      <c r="I19" s="86" t="s">
        <v>26</v>
      </c>
      <c r="J19" s="86" t="s">
        <v>27</v>
      </c>
      <c r="K19" s="86" t="s">
        <v>28</v>
      </c>
      <c r="L19" s="86" t="s">
        <v>29</v>
      </c>
      <c r="M19" s="86" t="s">
        <v>30</v>
      </c>
      <c r="N19" s="86" t="s">
        <v>31</v>
      </c>
      <c r="O19" s="86" t="s">
        <v>32</v>
      </c>
      <c r="P19" s="86" t="s">
        <v>33</v>
      </c>
      <c r="Q19" s="86" t="s">
        <v>34</v>
      </c>
      <c r="R19" s="86" t="s">
        <v>35</v>
      </c>
      <c r="S19" s="86" t="s">
        <v>36</v>
      </c>
      <c r="T19" s="86" t="s">
        <v>37</v>
      </c>
      <c r="U19" s="86" t="s">
        <v>38</v>
      </c>
      <c r="V19" s="86" t="s">
        <v>39</v>
      </c>
      <c r="W19" s="86" t="s">
        <v>40</v>
      </c>
      <c r="X19" s="86" t="s">
        <v>41</v>
      </c>
      <c r="Y19" s="86" t="s">
        <v>42</v>
      </c>
      <c r="Z19" s="86" t="s">
        <v>43</v>
      </c>
      <c r="AA19" s="86" t="s">
        <v>44</v>
      </c>
      <c r="AB19" s="86" t="s">
        <v>45</v>
      </c>
      <c r="AC19" s="86" t="s">
        <v>46</v>
      </c>
      <c r="AD19" s="86">
        <v>6</v>
      </c>
      <c r="AE19" s="86" t="s">
        <v>47</v>
      </c>
      <c r="AF19" s="86" t="s">
        <v>48</v>
      </c>
      <c r="AG19" s="86" t="s">
        <v>49</v>
      </c>
      <c r="AH19" s="86" t="s">
        <v>50</v>
      </c>
      <c r="AI19" s="86" t="s">
        <v>51</v>
      </c>
      <c r="AJ19" s="86" t="s">
        <v>52</v>
      </c>
      <c r="AK19" s="86" t="s">
        <v>53</v>
      </c>
      <c r="AL19" s="86" t="s">
        <v>54</v>
      </c>
      <c r="AM19" s="86" t="s">
        <v>55</v>
      </c>
      <c r="AN19" s="86" t="s">
        <v>56</v>
      </c>
      <c r="AO19" s="86" t="s">
        <v>57</v>
      </c>
      <c r="AP19" s="86" t="s">
        <v>58</v>
      </c>
      <c r="AQ19" s="86" t="s">
        <v>59</v>
      </c>
      <c r="AR19" s="86" t="s">
        <v>60</v>
      </c>
      <c r="AS19" s="86" t="s">
        <v>61</v>
      </c>
      <c r="AT19" s="86" t="s">
        <v>62</v>
      </c>
      <c r="AU19" s="86" t="s">
        <v>63</v>
      </c>
      <c r="AV19" s="86" t="s">
        <v>64</v>
      </c>
      <c r="AW19" s="86" t="s">
        <v>65</v>
      </c>
      <c r="AX19" s="86" t="s">
        <v>66</v>
      </c>
      <c r="AY19" s="86" t="s">
        <v>67</v>
      </c>
      <c r="AZ19" s="86" t="s">
        <v>68</v>
      </c>
      <c r="BA19" s="86" t="s">
        <v>69</v>
      </c>
      <c r="BB19" s="86" t="s">
        <v>70</v>
      </c>
      <c r="BC19" s="86" t="s">
        <v>71</v>
      </c>
    </row>
    <row r="20" spans="1:55" ht="47.25" customHeight="1">
      <c r="A20" s="7" t="s">
        <v>198</v>
      </c>
      <c r="B20" s="9" t="s">
        <v>72</v>
      </c>
      <c r="C20" s="8" t="s">
        <v>73</v>
      </c>
      <c r="D20" s="3">
        <f t="shared" ref="D20" si="0">D30+D71+D170+D175+D183+D185</f>
        <v>36.333999999999996</v>
      </c>
      <c r="E20" s="87">
        <f t="shared" ref="E20:AZ20" si="1">SUM(E23:E28)</f>
        <v>0.32700000000000001</v>
      </c>
      <c r="F20" s="87">
        <f t="shared" si="1"/>
        <v>0.32700000000000001</v>
      </c>
      <c r="G20" s="87">
        <f t="shared" si="1"/>
        <v>0</v>
      </c>
      <c r="H20" s="87">
        <f t="shared" si="1"/>
        <v>0</v>
      </c>
      <c r="I20" s="87">
        <f t="shared" si="1"/>
        <v>0</v>
      </c>
      <c r="J20" s="87">
        <f t="shared" si="1"/>
        <v>0.32700000000000001</v>
      </c>
      <c r="K20" s="87">
        <f t="shared" ref="K20" si="2">SUM(K23:K28)</f>
        <v>0.32700000000000001</v>
      </c>
      <c r="L20" s="87">
        <f t="shared" si="1"/>
        <v>0</v>
      </c>
      <c r="M20" s="87">
        <f t="shared" si="1"/>
        <v>0</v>
      </c>
      <c r="N20" s="87">
        <f t="shared" si="1"/>
        <v>0</v>
      </c>
      <c r="O20" s="87">
        <f t="shared" si="1"/>
        <v>0</v>
      </c>
      <c r="P20" s="87">
        <f t="shared" ref="P20:S20" si="3">SUM(P23:P28)</f>
        <v>0</v>
      </c>
      <c r="Q20" s="87">
        <f t="shared" si="3"/>
        <v>0</v>
      </c>
      <c r="R20" s="87">
        <f t="shared" si="3"/>
        <v>0</v>
      </c>
      <c r="S20" s="87">
        <f t="shared" si="3"/>
        <v>0</v>
      </c>
      <c r="T20" s="87">
        <f t="shared" si="1"/>
        <v>0</v>
      </c>
      <c r="U20" s="87">
        <f t="shared" ref="U20:X20" si="4">SUM(U23:U28)</f>
        <v>0</v>
      </c>
      <c r="V20" s="87">
        <f t="shared" si="4"/>
        <v>0</v>
      </c>
      <c r="W20" s="87">
        <f t="shared" si="4"/>
        <v>0</v>
      </c>
      <c r="X20" s="87">
        <f t="shared" si="4"/>
        <v>0</v>
      </c>
      <c r="Y20" s="87">
        <f t="shared" si="1"/>
        <v>0</v>
      </c>
      <c r="Z20" s="87">
        <f t="shared" si="1"/>
        <v>0</v>
      </c>
      <c r="AA20" s="87">
        <f t="shared" ref="AA20:AC20" si="5">SUM(AA23:AA28)</f>
        <v>0</v>
      </c>
      <c r="AB20" s="87">
        <f t="shared" si="5"/>
        <v>0</v>
      </c>
      <c r="AC20" s="87">
        <f t="shared" si="5"/>
        <v>0</v>
      </c>
      <c r="AD20" s="87">
        <f t="shared" ref="AD20" si="6">IF(NOT(SUM(AD23:AD28)=0),SUM(AD23:AD28),"нд")</f>
        <v>30.343000000000004</v>
      </c>
      <c r="AE20" s="87">
        <f t="shared" si="1"/>
        <v>0.32700000000000001</v>
      </c>
      <c r="AF20" s="87">
        <f t="shared" si="1"/>
        <v>0.32700000000000001</v>
      </c>
      <c r="AG20" s="87">
        <f t="shared" si="1"/>
        <v>0</v>
      </c>
      <c r="AH20" s="87">
        <f t="shared" si="1"/>
        <v>0</v>
      </c>
      <c r="AI20" s="87">
        <f t="shared" si="1"/>
        <v>0</v>
      </c>
      <c r="AJ20" s="87">
        <f t="shared" si="1"/>
        <v>0.32700000000000001</v>
      </c>
      <c r="AK20" s="87">
        <f t="shared" ref="AK20" si="7">SUM(AK23:AK28)</f>
        <v>0.32700000000000001</v>
      </c>
      <c r="AL20" s="87">
        <f t="shared" si="1"/>
        <v>0</v>
      </c>
      <c r="AM20" s="87">
        <f t="shared" si="1"/>
        <v>0</v>
      </c>
      <c r="AN20" s="87">
        <f t="shared" si="1"/>
        <v>0</v>
      </c>
      <c r="AO20" s="87">
        <f t="shared" si="1"/>
        <v>0</v>
      </c>
      <c r="AP20" s="87">
        <f t="shared" ref="AP20" si="8">SUM(AP23:AP28)</f>
        <v>0</v>
      </c>
      <c r="AQ20" s="87">
        <f t="shared" si="1"/>
        <v>0</v>
      </c>
      <c r="AR20" s="87">
        <f t="shared" ref="AR20:AS20" si="9">SUM(AR23:AR28)</f>
        <v>0</v>
      </c>
      <c r="AS20" s="87">
        <f t="shared" si="9"/>
        <v>0</v>
      </c>
      <c r="AT20" s="87">
        <f t="shared" si="1"/>
        <v>0</v>
      </c>
      <c r="AU20" s="87">
        <f t="shared" ref="AU20:AX20" si="10">SUM(AU23:AU28)</f>
        <v>0</v>
      </c>
      <c r="AV20" s="87">
        <f t="shared" si="10"/>
        <v>0</v>
      </c>
      <c r="AW20" s="87">
        <f t="shared" si="10"/>
        <v>0</v>
      </c>
      <c r="AX20" s="87">
        <f t="shared" si="10"/>
        <v>0</v>
      </c>
      <c r="AY20" s="87">
        <f t="shared" si="1"/>
        <v>0</v>
      </c>
      <c r="AZ20" s="87">
        <f t="shared" si="1"/>
        <v>0</v>
      </c>
      <c r="BA20" s="87">
        <f t="shared" ref="BA20:BC20" si="11">SUM(BA23:BA28)</f>
        <v>0</v>
      </c>
      <c r="BB20" s="87">
        <f t="shared" si="11"/>
        <v>0</v>
      </c>
      <c r="BC20" s="87">
        <f t="shared" si="11"/>
        <v>0</v>
      </c>
    </row>
    <row r="21" spans="1:55" ht="31.5" customHeight="1">
      <c r="A21" s="10"/>
      <c r="B21" s="11" t="s">
        <v>78</v>
      </c>
      <c r="C21" s="4" t="s">
        <v>73</v>
      </c>
      <c r="D21" s="5">
        <f t="shared" ref="D21" si="12">D33+D76+D129+D159+D181+D187+D204</f>
        <v>18.131999999999998</v>
      </c>
      <c r="E21" s="88">
        <f t="shared" ref="E21:AZ21" si="13">SUM(E33,E76,E129,E181,E187,E204)</f>
        <v>0.32700000000000001</v>
      </c>
      <c r="F21" s="88">
        <f t="shared" si="13"/>
        <v>0.32700000000000001</v>
      </c>
      <c r="G21" s="88">
        <f t="shared" si="13"/>
        <v>0</v>
      </c>
      <c r="H21" s="88">
        <f t="shared" si="13"/>
        <v>0</v>
      </c>
      <c r="I21" s="88">
        <f t="shared" si="13"/>
        <v>0</v>
      </c>
      <c r="J21" s="88">
        <f t="shared" si="13"/>
        <v>0.32700000000000001</v>
      </c>
      <c r="K21" s="88">
        <f t="shared" ref="K21" si="14">SUM(K33,K76,K129,K181,K187,K204)</f>
        <v>0.32700000000000001</v>
      </c>
      <c r="L21" s="88">
        <f t="shared" si="13"/>
        <v>0</v>
      </c>
      <c r="M21" s="88">
        <f t="shared" si="13"/>
        <v>0</v>
      </c>
      <c r="N21" s="88">
        <f t="shared" si="13"/>
        <v>0</v>
      </c>
      <c r="O21" s="88">
        <f t="shared" si="13"/>
        <v>0</v>
      </c>
      <c r="P21" s="88">
        <f t="shared" ref="P21:S21" si="15">SUM(P33,P76,P129,P181,P187,P204)</f>
        <v>0</v>
      </c>
      <c r="Q21" s="88">
        <f t="shared" si="15"/>
        <v>0</v>
      </c>
      <c r="R21" s="88">
        <f t="shared" si="15"/>
        <v>0</v>
      </c>
      <c r="S21" s="88">
        <f t="shared" si="15"/>
        <v>0</v>
      </c>
      <c r="T21" s="88">
        <f t="shared" si="13"/>
        <v>0</v>
      </c>
      <c r="U21" s="88">
        <f t="shared" ref="U21:X21" si="16">SUM(U33,U76,U129,U181,U187,U204)</f>
        <v>0</v>
      </c>
      <c r="V21" s="88">
        <f t="shared" si="16"/>
        <v>0</v>
      </c>
      <c r="W21" s="88">
        <f t="shared" si="16"/>
        <v>0</v>
      </c>
      <c r="X21" s="88">
        <f t="shared" si="16"/>
        <v>0</v>
      </c>
      <c r="Y21" s="88">
        <f t="shared" si="13"/>
        <v>0</v>
      </c>
      <c r="Z21" s="88">
        <f t="shared" si="13"/>
        <v>0</v>
      </c>
      <c r="AA21" s="88">
        <f t="shared" ref="AA21:AC21" si="17">SUM(AA33,AA76,AA129,AA181,AA187,AA204)</f>
        <v>0</v>
      </c>
      <c r="AB21" s="88">
        <f t="shared" si="17"/>
        <v>0</v>
      </c>
      <c r="AC21" s="88">
        <f t="shared" si="17"/>
        <v>0</v>
      </c>
      <c r="AD21" s="88">
        <f t="shared" ref="AD21" si="18">IF(NOT(SUM(AD33,AD76,AD129,AD159,AD181,AD187,AD204)=0),SUM(AD33,AD76,AD129,AD159,AD181,AD187,AD204),"нд")</f>
        <v>15.175000000000001</v>
      </c>
      <c r="AE21" s="88">
        <f t="shared" si="13"/>
        <v>0.32700000000000001</v>
      </c>
      <c r="AF21" s="88">
        <f t="shared" si="13"/>
        <v>0.32700000000000001</v>
      </c>
      <c r="AG21" s="88">
        <f t="shared" si="13"/>
        <v>0</v>
      </c>
      <c r="AH21" s="88">
        <f t="shared" si="13"/>
        <v>0</v>
      </c>
      <c r="AI21" s="88">
        <f t="shared" si="13"/>
        <v>0</v>
      </c>
      <c r="AJ21" s="88">
        <f t="shared" si="13"/>
        <v>0.32700000000000001</v>
      </c>
      <c r="AK21" s="88">
        <f t="shared" ref="AK21" si="19">SUM(AK33,AK76,AK129,AK181,AK187,AK204)</f>
        <v>0.32700000000000001</v>
      </c>
      <c r="AL21" s="88">
        <f t="shared" si="13"/>
        <v>0</v>
      </c>
      <c r="AM21" s="88">
        <f t="shared" si="13"/>
        <v>0</v>
      </c>
      <c r="AN21" s="88">
        <f t="shared" si="13"/>
        <v>0</v>
      </c>
      <c r="AO21" s="88">
        <f t="shared" si="13"/>
        <v>0</v>
      </c>
      <c r="AP21" s="88">
        <f t="shared" ref="AP21" si="20">SUM(AP33,AP76,AP129,AP181,AP187,AP204)</f>
        <v>0</v>
      </c>
      <c r="AQ21" s="88">
        <f t="shared" si="13"/>
        <v>0</v>
      </c>
      <c r="AR21" s="88">
        <f t="shared" ref="AR21:AS21" si="21">SUM(AR33,AR76,AR129,AR181,AR187,AR204)</f>
        <v>0</v>
      </c>
      <c r="AS21" s="88">
        <f t="shared" si="21"/>
        <v>0</v>
      </c>
      <c r="AT21" s="88">
        <f t="shared" si="13"/>
        <v>0</v>
      </c>
      <c r="AU21" s="88">
        <f t="shared" ref="AU21:AX21" si="22">SUM(AU33,AU76,AU129,AU181,AU187,AU204)</f>
        <v>0</v>
      </c>
      <c r="AV21" s="88">
        <f t="shared" si="22"/>
        <v>0</v>
      </c>
      <c r="AW21" s="88">
        <f t="shared" si="22"/>
        <v>0</v>
      </c>
      <c r="AX21" s="88">
        <f t="shared" si="22"/>
        <v>0</v>
      </c>
      <c r="AY21" s="88">
        <f t="shared" si="13"/>
        <v>0</v>
      </c>
      <c r="AZ21" s="88">
        <f t="shared" si="13"/>
        <v>0</v>
      </c>
      <c r="BA21" s="88">
        <f t="shared" ref="BA21:BC21" si="23">SUM(BA33,BA76,BA129,BA181,BA187,BA204)</f>
        <v>0</v>
      </c>
      <c r="BB21" s="88">
        <f t="shared" si="23"/>
        <v>0</v>
      </c>
      <c r="BC21" s="88">
        <f t="shared" si="23"/>
        <v>0</v>
      </c>
    </row>
    <row r="22" spans="1:55" ht="31.5" customHeight="1">
      <c r="A22" s="16"/>
      <c r="B22" s="18" t="s">
        <v>114</v>
      </c>
      <c r="C22" s="17" t="s">
        <v>73</v>
      </c>
      <c r="D22" s="6">
        <f t="shared" ref="D22" si="24">D35+D39+D69+D88+D176+D198+D210</f>
        <v>18.201999999999998</v>
      </c>
      <c r="E22" s="89">
        <f t="shared" ref="E22:AZ22" si="25">SUM(E35,E39,E69,E88,E176,E198,E210)</f>
        <v>0</v>
      </c>
      <c r="F22" s="89">
        <f t="shared" si="25"/>
        <v>0</v>
      </c>
      <c r="G22" s="89">
        <f t="shared" si="25"/>
        <v>0</v>
      </c>
      <c r="H22" s="89">
        <f t="shared" si="25"/>
        <v>0</v>
      </c>
      <c r="I22" s="89">
        <f t="shared" si="25"/>
        <v>0</v>
      </c>
      <c r="J22" s="89">
        <f t="shared" si="25"/>
        <v>0</v>
      </c>
      <c r="K22" s="89">
        <f t="shared" ref="K22" si="26">SUM(K35,K39,K69,K88,K176,K198,K210)</f>
        <v>0</v>
      </c>
      <c r="L22" s="89">
        <f t="shared" si="25"/>
        <v>0</v>
      </c>
      <c r="M22" s="89">
        <f t="shared" si="25"/>
        <v>0</v>
      </c>
      <c r="N22" s="89">
        <f t="shared" si="25"/>
        <v>0</v>
      </c>
      <c r="O22" s="89">
        <f t="shared" si="25"/>
        <v>0</v>
      </c>
      <c r="P22" s="89">
        <f t="shared" ref="P22:S22" si="27">SUM(P35,P39,P69,P88,P176,P198,P210)</f>
        <v>0</v>
      </c>
      <c r="Q22" s="89">
        <f t="shared" si="27"/>
        <v>0</v>
      </c>
      <c r="R22" s="89">
        <f t="shared" si="27"/>
        <v>0</v>
      </c>
      <c r="S22" s="89">
        <f t="shared" si="27"/>
        <v>0</v>
      </c>
      <c r="T22" s="89">
        <f t="shared" si="25"/>
        <v>0</v>
      </c>
      <c r="U22" s="89">
        <f t="shared" ref="U22:X22" si="28">SUM(U35,U39,U69,U88,U176,U198,U210)</f>
        <v>0</v>
      </c>
      <c r="V22" s="89">
        <f t="shared" si="28"/>
        <v>0</v>
      </c>
      <c r="W22" s="89">
        <f t="shared" si="28"/>
        <v>0</v>
      </c>
      <c r="X22" s="89">
        <f t="shared" si="28"/>
        <v>0</v>
      </c>
      <c r="Y22" s="89">
        <f t="shared" si="25"/>
        <v>0</v>
      </c>
      <c r="Z22" s="89">
        <f t="shared" si="25"/>
        <v>0</v>
      </c>
      <c r="AA22" s="89">
        <f t="shared" ref="AA22:AC22" si="29">SUM(AA35,AA39,AA69,AA88,AA176,AA198,AA210)</f>
        <v>0</v>
      </c>
      <c r="AB22" s="89">
        <f t="shared" si="29"/>
        <v>0</v>
      </c>
      <c r="AC22" s="89">
        <f t="shared" si="29"/>
        <v>0</v>
      </c>
      <c r="AD22" s="89">
        <v>15.168000000000001</v>
      </c>
      <c r="AE22" s="89">
        <f t="shared" si="25"/>
        <v>0</v>
      </c>
      <c r="AF22" s="89">
        <f t="shared" si="25"/>
        <v>0</v>
      </c>
      <c r="AG22" s="89">
        <f t="shared" si="25"/>
        <v>0</v>
      </c>
      <c r="AH22" s="89">
        <f t="shared" si="25"/>
        <v>0</v>
      </c>
      <c r="AI22" s="89">
        <f t="shared" si="25"/>
        <v>0</v>
      </c>
      <c r="AJ22" s="89">
        <f t="shared" si="25"/>
        <v>0</v>
      </c>
      <c r="AK22" s="89">
        <f t="shared" ref="AK22" si="30">SUM(AK35,AK39,AK69,AK88,AK176,AK198,AK210)</f>
        <v>0</v>
      </c>
      <c r="AL22" s="89">
        <f t="shared" si="25"/>
        <v>0</v>
      </c>
      <c r="AM22" s="89">
        <f t="shared" si="25"/>
        <v>0</v>
      </c>
      <c r="AN22" s="89">
        <f t="shared" si="25"/>
        <v>0</v>
      </c>
      <c r="AO22" s="89">
        <f t="shared" si="25"/>
        <v>0</v>
      </c>
      <c r="AP22" s="89">
        <f t="shared" ref="AP22" si="31">SUM(AP35,AP39,AP69,AP88,AP176,AP198,AP210)</f>
        <v>0</v>
      </c>
      <c r="AQ22" s="89">
        <f t="shared" si="25"/>
        <v>0</v>
      </c>
      <c r="AR22" s="89">
        <f t="shared" ref="AR22:AS22" si="32">SUM(AR35,AR39,AR69,AR88,AR176,AR198,AR210)</f>
        <v>0</v>
      </c>
      <c r="AS22" s="89">
        <f t="shared" si="32"/>
        <v>0</v>
      </c>
      <c r="AT22" s="89">
        <f t="shared" si="25"/>
        <v>0</v>
      </c>
      <c r="AU22" s="89">
        <f t="shared" ref="AU22:AX22" si="33">SUM(AU35,AU39,AU69,AU88,AU176,AU198,AU210)</f>
        <v>0</v>
      </c>
      <c r="AV22" s="89">
        <f t="shared" si="33"/>
        <v>0</v>
      </c>
      <c r="AW22" s="89">
        <f t="shared" si="33"/>
        <v>0</v>
      </c>
      <c r="AX22" s="89">
        <f t="shared" si="33"/>
        <v>0</v>
      </c>
      <c r="AY22" s="89">
        <f t="shared" si="25"/>
        <v>0</v>
      </c>
      <c r="AZ22" s="89">
        <f t="shared" si="25"/>
        <v>0</v>
      </c>
      <c r="BA22" s="89">
        <f t="shared" ref="BA22:BC22" si="34">SUM(BA35,BA39,BA69,BA88,BA176,BA198,BA210)</f>
        <v>0</v>
      </c>
      <c r="BB22" s="89">
        <f t="shared" si="34"/>
        <v>0</v>
      </c>
      <c r="BC22" s="89">
        <f t="shared" si="34"/>
        <v>0</v>
      </c>
    </row>
    <row r="23" spans="1:55" ht="31.5" customHeight="1">
      <c r="A23" s="7" t="s">
        <v>199</v>
      </c>
      <c r="B23" s="9" t="s">
        <v>200</v>
      </c>
      <c r="C23" s="8" t="s">
        <v>73</v>
      </c>
      <c r="D23" s="3">
        <f t="shared" ref="D23" si="35">D30</f>
        <v>0</v>
      </c>
      <c r="E23" s="87">
        <f t="shared" ref="E23:AZ23" si="36">E30</f>
        <v>0</v>
      </c>
      <c r="F23" s="87">
        <f t="shared" si="36"/>
        <v>0</v>
      </c>
      <c r="G23" s="87">
        <f t="shared" si="36"/>
        <v>0</v>
      </c>
      <c r="H23" s="87">
        <f t="shared" si="36"/>
        <v>0</v>
      </c>
      <c r="I23" s="87">
        <f t="shared" si="36"/>
        <v>0</v>
      </c>
      <c r="J23" s="87">
        <f t="shared" si="36"/>
        <v>0</v>
      </c>
      <c r="K23" s="87">
        <f t="shared" ref="K23" si="37">K30</f>
        <v>0</v>
      </c>
      <c r="L23" s="87">
        <f t="shared" si="36"/>
        <v>0</v>
      </c>
      <c r="M23" s="87">
        <f t="shared" si="36"/>
        <v>0</v>
      </c>
      <c r="N23" s="87">
        <f t="shared" si="36"/>
        <v>0</v>
      </c>
      <c r="O23" s="87">
        <f t="shared" si="36"/>
        <v>0</v>
      </c>
      <c r="P23" s="87">
        <f t="shared" ref="P23:S23" si="38">P30</f>
        <v>0</v>
      </c>
      <c r="Q23" s="87">
        <f t="shared" si="38"/>
        <v>0</v>
      </c>
      <c r="R23" s="87">
        <f t="shared" si="38"/>
        <v>0</v>
      </c>
      <c r="S23" s="87">
        <f t="shared" si="38"/>
        <v>0</v>
      </c>
      <c r="T23" s="87">
        <f t="shared" si="36"/>
        <v>0</v>
      </c>
      <c r="U23" s="87">
        <f t="shared" ref="U23:X23" si="39">U30</f>
        <v>0</v>
      </c>
      <c r="V23" s="87">
        <f t="shared" si="39"/>
        <v>0</v>
      </c>
      <c r="W23" s="87">
        <f t="shared" si="39"/>
        <v>0</v>
      </c>
      <c r="X23" s="87">
        <f t="shared" si="39"/>
        <v>0</v>
      </c>
      <c r="Y23" s="87">
        <f t="shared" si="36"/>
        <v>0</v>
      </c>
      <c r="Z23" s="87">
        <f t="shared" si="36"/>
        <v>0</v>
      </c>
      <c r="AA23" s="87">
        <f t="shared" ref="AA23:AC23" si="40">AA30</f>
        <v>0</v>
      </c>
      <c r="AB23" s="87">
        <f t="shared" si="40"/>
        <v>0</v>
      </c>
      <c r="AC23" s="87">
        <f t="shared" si="40"/>
        <v>0</v>
      </c>
      <c r="AD23" s="87">
        <f t="shared" si="36"/>
        <v>0</v>
      </c>
      <c r="AE23" s="87">
        <f t="shared" si="36"/>
        <v>0</v>
      </c>
      <c r="AF23" s="87">
        <f t="shared" si="36"/>
        <v>0</v>
      </c>
      <c r="AG23" s="87">
        <f t="shared" si="36"/>
        <v>0</v>
      </c>
      <c r="AH23" s="87">
        <f t="shared" si="36"/>
        <v>0</v>
      </c>
      <c r="AI23" s="87">
        <f t="shared" si="36"/>
        <v>0</v>
      </c>
      <c r="AJ23" s="87">
        <f t="shared" si="36"/>
        <v>0</v>
      </c>
      <c r="AK23" s="87">
        <f t="shared" ref="AK23" si="41">AK30</f>
        <v>0</v>
      </c>
      <c r="AL23" s="87">
        <f t="shared" si="36"/>
        <v>0</v>
      </c>
      <c r="AM23" s="87">
        <f t="shared" si="36"/>
        <v>0</v>
      </c>
      <c r="AN23" s="87">
        <f t="shared" si="36"/>
        <v>0</v>
      </c>
      <c r="AO23" s="87">
        <f t="shared" si="36"/>
        <v>0</v>
      </c>
      <c r="AP23" s="87">
        <f t="shared" ref="AP23" si="42">AP30</f>
        <v>0</v>
      </c>
      <c r="AQ23" s="87">
        <f t="shared" si="36"/>
        <v>0</v>
      </c>
      <c r="AR23" s="87">
        <f t="shared" ref="AR23:AS23" si="43">AR30</f>
        <v>0</v>
      </c>
      <c r="AS23" s="87">
        <f t="shared" si="43"/>
        <v>0</v>
      </c>
      <c r="AT23" s="87">
        <f t="shared" si="36"/>
        <v>0</v>
      </c>
      <c r="AU23" s="87">
        <f t="shared" ref="AU23:AX23" si="44">AU30</f>
        <v>0</v>
      </c>
      <c r="AV23" s="87">
        <f t="shared" si="44"/>
        <v>0</v>
      </c>
      <c r="AW23" s="87">
        <f t="shared" si="44"/>
        <v>0</v>
      </c>
      <c r="AX23" s="87">
        <f t="shared" si="44"/>
        <v>0</v>
      </c>
      <c r="AY23" s="87">
        <f t="shared" si="36"/>
        <v>0</v>
      </c>
      <c r="AZ23" s="87">
        <f t="shared" si="36"/>
        <v>0</v>
      </c>
      <c r="BA23" s="87">
        <f t="shared" ref="BA23:BC23" si="45">BA30</f>
        <v>0</v>
      </c>
      <c r="BB23" s="87">
        <f t="shared" si="45"/>
        <v>0</v>
      </c>
      <c r="BC23" s="87">
        <f t="shared" si="45"/>
        <v>0</v>
      </c>
    </row>
    <row r="24" spans="1:55" ht="63" customHeight="1">
      <c r="A24" s="7" t="s">
        <v>201</v>
      </c>
      <c r="B24" s="9" t="s">
        <v>202</v>
      </c>
      <c r="C24" s="8" t="s">
        <v>73</v>
      </c>
      <c r="D24" s="3">
        <f t="shared" ref="D24" si="46">D71</f>
        <v>21.977999999999998</v>
      </c>
      <c r="E24" s="87">
        <f t="shared" ref="E24:AZ24" si="47">E71</f>
        <v>0.32700000000000001</v>
      </c>
      <c r="F24" s="87">
        <f t="shared" si="47"/>
        <v>0.32700000000000001</v>
      </c>
      <c r="G24" s="87">
        <f t="shared" si="47"/>
        <v>0</v>
      </c>
      <c r="H24" s="87">
        <f t="shared" si="47"/>
        <v>0</v>
      </c>
      <c r="I24" s="87">
        <f t="shared" si="47"/>
        <v>0</v>
      </c>
      <c r="J24" s="87">
        <f t="shared" si="47"/>
        <v>0.32700000000000001</v>
      </c>
      <c r="K24" s="87">
        <f t="shared" ref="K24" si="48">K71</f>
        <v>0.32700000000000001</v>
      </c>
      <c r="L24" s="87">
        <f t="shared" si="47"/>
        <v>0</v>
      </c>
      <c r="M24" s="87">
        <f t="shared" si="47"/>
        <v>0</v>
      </c>
      <c r="N24" s="87">
        <f t="shared" si="47"/>
        <v>0</v>
      </c>
      <c r="O24" s="87">
        <f t="shared" si="47"/>
        <v>0</v>
      </c>
      <c r="P24" s="87">
        <f t="shared" ref="P24:S24" si="49">P71</f>
        <v>0</v>
      </c>
      <c r="Q24" s="87">
        <f t="shared" si="49"/>
        <v>0</v>
      </c>
      <c r="R24" s="87">
        <f t="shared" si="49"/>
        <v>0</v>
      </c>
      <c r="S24" s="87">
        <f t="shared" si="49"/>
        <v>0</v>
      </c>
      <c r="T24" s="87">
        <f t="shared" si="47"/>
        <v>0</v>
      </c>
      <c r="U24" s="87">
        <f t="shared" ref="U24:X24" si="50">U71</f>
        <v>0</v>
      </c>
      <c r="V24" s="87">
        <f t="shared" si="50"/>
        <v>0</v>
      </c>
      <c r="W24" s="87">
        <f t="shared" si="50"/>
        <v>0</v>
      </c>
      <c r="X24" s="87">
        <f t="shared" si="50"/>
        <v>0</v>
      </c>
      <c r="Y24" s="87">
        <f t="shared" si="47"/>
        <v>0</v>
      </c>
      <c r="Z24" s="87">
        <f t="shared" si="47"/>
        <v>0</v>
      </c>
      <c r="AA24" s="87">
        <f t="shared" ref="AA24:AD24" si="51">AA71</f>
        <v>0</v>
      </c>
      <c r="AB24" s="87">
        <f t="shared" si="51"/>
        <v>0</v>
      </c>
      <c r="AC24" s="87">
        <f t="shared" si="51"/>
        <v>0</v>
      </c>
      <c r="AD24" s="87">
        <f t="shared" si="51"/>
        <v>18.380000000000003</v>
      </c>
      <c r="AE24" s="87">
        <f t="shared" si="47"/>
        <v>0.32700000000000001</v>
      </c>
      <c r="AF24" s="87">
        <f t="shared" si="47"/>
        <v>0.32700000000000001</v>
      </c>
      <c r="AG24" s="87">
        <f t="shared" si="47"/>
        <v>0</v>
      </c>
      <c r="AH24" s="87">
        <f t="shared" si="47"/>
        <v>0</v>
      </c>
      <c r="AI24" s="87">
        <f t="shared" si="47"/>
        <v>0</v>
      </c>
      <c r="AJ24" s="87">
        <f t="shared" si="47"/>
        <v>0.32700000000000001</v>
      </c>
      <c r="AK24" s="87">
        <f t="shared" ref="AK24" si="52">AK71</f>
        <v>0.32700000000000001</v>
      </c>
      <c r="AL24" s="87">
        <f t="shared" si="47"/>
        <v>0</v>
      </c>
      <c r="AM24" s="87">
        <f t="shared" si="47"/>
        <v>0</v>
      </c>
      <c r="AN24" s="87">
        <f t="shared" si="47"/>
        <v>0</v>
      </c>
      <c r="AO24" s="87">
        <f t="shared" si="47"/>
        <v>0</v>
      </c>
      <c r="AP24" s="87">
        <f t="shared" ref="AP24" si="53">AP71</f>
        <v>0</v>
      </c>
      <c r="AQ24" s="87">
        <f t="shared" si="47"/>
        <v>0</v>
      </c>
      <c r="AR24" s="87">
        <f t="shared" ref="AR24:AS24" si="54">AR71</f>
        <v>0</v>
      </c>
      <c r="AS24" s="87">
        <f t="shared" si="54"/>
        <v>0</v>
      </c>
      <c r="AT24" s="87">
        <f t="shared" si="47"/>
        <v>0</v>
      </c>
      <c r="AU24" s="87">
        <f t="shared" ref="AU24:AX24" si="55">AU71</f>
        <v>0</v>
      </c>
      <c r="AV24" s="87">
        <f t="shared" si="55"/>
        <v>0</v>
      </c>
      <c r="AW24" s="87">
        <f t="shared" si="55"/>
        <v>0</v>
      </c>
      <c r="AX24" s="87">
        <f t="shared" si="55"/>
        <v>0</v>
      </c>
      <c r="AY24" s="87">
        <f t="shared" si="47"/>
        <v>0</v>
      </c>
      <c r="AZ24" s="87">
        <f t="shared" si="47"/>
        <v>0</v>
      </c>
      <c r="BA24" s="87">
        <f t="shared" ref="BA24:BC24" si="56">BA71</f>
        <v>0</v>
      </c>
      <c r="BB24" s="87">
        <f t="shared" si="56"/>
        <v>0</v>
      </c>
      <c r="BC24" s="87">
        <f t="shared" si="56"/>
        <v>0</v>
      </c>
    </row>
    <row r="25" spans="1:55" ht="91.5" customHeight="1">
      <c r="A25" s="7" t="s">
        <v>203</v>
      </c>
      <c r="B25" s="9" t="s">
        <v>204</v>
      </c>
      <c r="C25" s="8" t="s">
        <v>73</v>
      </c>
      <c r="D25" s="3">
        <f t="shared" ref="D25" si="57">D170</f>
        <v>0</v>
      </c>
      <c r="E25" s="87">
        <f t="shared" ref="E25:AZ25" si="58">E170</f>
        <v>0</v>
      </c>
      <c r="F25" s="87">
        <f t="shared" si="58"/>
        <v>0</v>
      </c>
      <c r="G25" s="87">
        <f t="shared" si="58"/>
        <v>0</v>
      </c>
      <c r="H25" s="87">
        <f t="shared" si="58"/>
        <v>0</v>
      </c>
      <c r="I25" s="87">
        <f t="shared" si="58"/>
        <v>0</v>
      </c>
      <c r="J25" s="87">
        <f t="shared" si="58"/>
        <v>0</v>
      </c>
      <c r="K25" s="87">
        <f t="shared" ref="K25" si="59">K170</f>
        <v>0</v>
      </c>
      <c r="L25" s="87">
        <f t="shared" si="58"/>
        <v>0</v>
      </c>
      <c r="M25" s="87">
        <f t="shared" si="58"/>
        <v>0</v>
      </c>
      <c r="N25" s="87">
        <f t="shared" si="58"/>
        <v>0</v>
      </c>
      <c r="O25" s="87">
        <f t="shared" si="58"/>
        <v>0</v>
      </c>
      <c r="P25" s="87">
        <f t="shared" ref="P25:S25" si="60">P170</f>
        <v>0</v>
      </c>
      <c r="Q25" s="87">
        <f t="shared" si="60"/>
        <v>0</v>
      </c>
      <c r="R25" s="87">
        <f t="shared" si="60"/>
        <v>0</v>
      </c>
      <c r="S25" s="87">
        <f t="shared" si="60"/>
        <v>0</v>
      </c>
      <c r="T25" s="87">
        <f t="shared" si="58"/>
        <v>0</v>
      </c>
      <c r="U25" s="87">
        <f t="shared" ref="U25:X25" si="61">U170</f>
        <v>0</v>
      </c>
      <c r="V25" s="87">
        <f t="shared" si="61"/>
        <v>0</v>
      </c>
      <c r="W25" s="87">
        <f t="shared" si="61"/>
        <v>0</v>
      </c>
      <c r="X25" s="87">
        <f t="shared" si="61"/>
        <v>0</v>
      </c>
      <c r="Y25" s="87">
        <f t="shared" si="58"/>
        <v>0</v>
      </c>
      <c r="Z25" s="87">
        <f t="shared" si="58"/>
        <v>0</v>
      </c>
      <c r="AA25" s="87">
        <f t="shared" ref="AA25:AC25" si="62">AA170</f>
        <v>0</v>
      </c>
      <c r="AB25" s="87">
        <f t="shared" si="62"/>
        <v>0</v>
      </c>
      <c r="AC25" s="87">
        <f t="shared" si="62"/>
        <v>0</v>
      </c>
      <c r="AD25" s="87">
        <f t="shared" si="58"/>
        <v>0</v>
      </c>
      <c r="AE25" s="87">
        <f t="shared" si="58"/>
        <v>0</v>
      </c>
      <c r="AF25" s="87">
        <f t="shared" si="58"/>
        <v>0</v>
      </c>
      <c r="AG25" s="87">
        <f t="shared" si="58"/>
        <v>0</v>
      </c>
      <c r="AH25" s="87">
        <f t="shared" si="58"/>
        <v>0</v>
      </c>
      <c r="AI25" s="87">
        <f t="shared" si="58"/>
        <v>0</v>
      </c>
      <c r="AJ25" s="87">
        <f t="shared" si="58"/>
        <v>0</v>
      </c>
      <c r="AK25" s="87">
        <f t="shared" ref="AK25" si="63">AK170</f>
        <v>0</v>
      </c>
      <c r="AL25" s="87">
        <f t="shared" si="58"/>
        <v>0</v>
      </c>
      <c r="AM25" s="87">
        <f t="shared" si="58"/>
        <v>0</v>
      </c>
      <c r="AN25" s="87">
        <f t="shared" si="58"/>
        <v>0</v>
      </c>
      <c r="AO25" s="87">
        <f t="shared" si="58"/>
        <v>0</v>
      </c>
      <c r="AP25" s="87">
        <f t="shared" ref="AP25" si="64">AP170</f>
        <v>0</v>
      </c>
      <c r="AQ25" s="87">
        <f t="shared" si="58"/>
        <v>0</v>
      </c>
      <c r="AR25" s="87">
        <f t="shared" ref="AR25:AS25" si="65">AR170</f>
        <v>0</v>
      </c>
      <c r="AS25" s="87">
        <f t="shared" si="65"/>
        <v>0</v>
      </c>
      <c r="AT25" s="87">
        <f t="shared" si="58"/>
        <v>0</v>
      </c>
      <c r="AU25" s="87">
        <f t="shared" ref="AU25:AX25" si="66">AU170</f>
        <v>0</v>
      </c>
      <c r="AV25" s="87">
        <f t="shared" si="66"/>
        <v>0</v>
      </c>
      <c r="AW25" s="87">
        <f t="shared" si="66"/>
        <v>0</v>
      </c>
      <c r="AX25" s="87">
        <f t="shared" si="66"/>
        <v>0</v>
      </c>
      <c r="AY25" s="87">
        <f t="shared" si="58"/>
        <v>0</v>
      </c>
      <c r="AZ25" s="87">
        <f t="shared" si="58"/>
        <v>0</v>
      </c>
      <c r="BA25" s="87">
        <f t="shared" ref="BA25:BC25" si="67">BA170</f>
        <v>0</v>
      </c>
      <c r="BB25" s="87">
        <f t="shared" si="67"/>
        <v>0</v>
      </c>
      <c r="BC25" s="87">
        <f t="shared" si="67"/>
        <v>0</v>
      </c>
    </row>
    <row r="26" spans="1:55" ht="63" customHeight="1">
      <c r="A26" s="7" t="s">
        <v>205</v>
      </c>
      <c r="B26" s="9" t="s">
        <v>206</v>
      </c>
      <c r="C26" s="8" t="s">
        <v>73</v>
      </c>
      <c r="D26" s="3">
        <f t="shared" ref="D26" si="68">D175</f>
        <v>14.356</v>
      </c>
      <c r="E26" s="87">
        <f t="shared" ref="E26:AZ26" si="69">E175</f>
        <v>0</v>
      </c>
      <c r="F26" s="87">
        <f t="shared" si="69"/>
        <v>0</v>
      </c>
      <c r="G26" s="87">
        <f t="shared" si="69"/>
        <v>0</v>
      </c>
      <c r="H26" s="87">
        <f t="shared" si="69"/>
        <v>0</v>
      </c>
      <c r="I26" s="87">
        <f t="shared" si="69"/>
        <v>0</v>
      </c>
      <c r="J26" s="87">
        <f t="shared" si="69"/>
        <v>0</v>
      </c>
      <c r="K26" s="87">
        <f t="shared" ref="K26" si="70">K175</f>
        <v>0</v>
      </c>
      <c r="L26" s="87">
        <f t="shared" si="69"/>
        <v>0</v>
      </c>
      <c r="M26" s="87">
        <f t="shared" si="69"/>
        <v>0</v>
      </c>
      <c r="N26" s="87">
        <f t="shared" si="69"/>
        <v>0</v>
      </c>
      <c r="O26" s="87">
        <f t="shared" si="69"/>
        <v>0</v>
      </c>
      <c r="P26" s="87">
        <f t="shared" ref="P26:S26" si="71">P175</f>
        <v>0</v>
      </c>
      <c r="Q26" s="87">
        <f t="shared" si="71"/>
        <v>0</v>
      </c>
      <c r="R26" s="87">
        <f t="shared" si="71"/>
        <v>0</v>
      </c>
      <c r="S26" s="87">
        <f t="shared" si="71"/>
        <v>0</v>
      </c>
      <c r="T26" s="87">
        <f t="shared" si="69"/>
        <v>0</v>
      </c>
      <c r="U26" s="87">
        <f t="shared" ref="U26:X26" si="72">U175</f>
        <v>0</v>
      </c>
      <c r="V26" s="87">
        <f t="shared" si="72"/>
        <v>0</v>
      </c>
      <c r="W26" s="87">
        <f t="shared" si="72"/>
        <v>0</v>
      </c>
      <c r="X26" s="87">
        <f t="shared" si="72"/>
        <v>0</v>
      </c>
      <c r="Y26" s="87">
        <f t="shared" si="69"/>
        <v>0</v>
      </c>
      <c r="Z26" s="87">
        <f t="shared" si="69"/>
        <v>0</v>
      </c>
      <c r="AA26" s="87">
        <f t="shared" ref="AA26:AC26" si="73">AA175</f>
        <v>0</v>
      </c>
      <c r="AB26" s="87">
        <f t="shared" si="73"/>
        <v>0</v>
      </c>
      <c r="AC26" s="87">
        <f t="shared" si="73"/>
        <v>0</v>
      </c>
      <c r="AD26" s="87">
        <f t="shared" si="69"/>
        <v>11.963000000000001</v>
      </c>
      <c r="AE26" s="87">
        <f t="shared" si="69"/>
        <v>0</v>
      </c>
      <c r="AF26" s="87">
        <f>AF175</f>
        <v>0</v>
      </c>
      <c r="AG26" s="87">
        <f t="shared" si="69"/>
        <v>0</v>
      </c>
      <c r="AH26" s="87">
        <f t="shared" si="69"/>
        <v>0</v>
      </c>
      <c r="AI26" s="87">
        <f t="shared" si="69"/>
        <v>0</v>
      </c>
      <c r="AJ26" s="87">
        <f t="shared" si="69"/>
        <v>0</v>
      </c>
      <c r="AK26" s="87">
        <f t="shared" ref="AK26" si="74">AK175</f>
        <v>0</v>
      </c>
      <c r="AL26" s="87">
        <f t="shared" si="69"/>
        <v>0</v>
      </c>
      <c r="AM26" s="87">
        <f t="shared" si="69"/>
        <v>0</v>
      </c>
      <c r="AN26" s="87">
        <f t="shared" si="69"/>
        <v>0</v>
      </c>
      <c r="AO26" s="87">
        <f t="shared" si="69"/>
        <v>0</v>
      </c>
      <c r="AP26" s="87">
        <f t="shared" ref="AP26" si="75">AP175</f>
        <v>0</v>
      </c>
      <c r="AQ26" s="87">
        <f t="shared" si="69"/>
        <v>0</v>
      </c>
      <c r="AR26" s="87">
        <f t="shared" ref="AR26:AS26" si="76">AR175</f>
        <v>0</v>
      </c>
      <c r="AS26" s="87">
        <f t="shared" si="76"/>
        <v>0</v>
      </c>
      <c r="AT26" s="87">
        <f t="shared" si="69"/>
        <v>0</v>
      </c>
      <c r="AU26" s="87">
        <f t="shared" ref="AU26:AX26" si="77">AU175</f>
        <v>0</v>
      </c>
      <c r="AV26" s="87">
        <f t="shared" si="77"/>
        <v>0</v>
      </c>
      <c r="AW26" s="87">
        <f t="shared" si="77"/>
        <v>0</v>
      </c>
      <c r="AX26" s="87">
        <f t="shared" si="77"/>
        <v>0</v>
      </c>
      <c r="AY26" s="87">
        <f t="shared" si="69"/>
        <v>0</v>
      </c>
      <c r="AZ26" s="87">
        <f t="shared" si="69"/>
        <v>0</v>
      </c>
      <c r="BA26" s="87">
        <f t="shared" ref="BA26:BC26" si="78">BA175</f>
        <v>0</v>
      </c>
      <c r="BB26" s="87">
        <f t="shared" si="78"/>
        <v>0</v>
      </c>
      <c r="BC26" s="87">
        <f t="shared" si="78"/>
        <v>0</v>
      </c>
    </row>
    <row r="27" spans="1:55" ht="78.75" customHeight="1">
      <c r="A27" s="7" t="s">
        <v>207</v>
      </c>
      <c r="B27" s="9" t="s">
        <v>208</v>
      </c>
      <c r="C27" s="8" t="s">
        <v>73</v>
      </c>
      <c r="D27" s="3">
        <f t="shared" ref="D27" si="79">D183</f>
        <v>0</v>
      </c>
      <c r="E27" s="87">
        <f t="shared" ref="E27:AZ27" si="80">E183</f>
        <v>0</v>
      </c>
      <c r="F27" s="87">
        <f t="shared" si="80"/>
        <v>0</v>
      </c>
      <c r="G27" s="87">
        <f t="shared" si="80"/>
        <v>0</v>
      </c>
      <c r="H27" s="87">
        <f t="shared" si="80"/>
        <v>0</v>
      </c>
      <c r="I27" s="87">
        <f t="shared" si="80"/>
        <v>0</v>
      </c>
      <c r="J27" s="87">
        <f t="shared" si="80"/>
        <v>0</v>
      </c>
      <c r="K27" s="87">
        <f t="shared" ref="K27" si="81">K183</f>
        <v>0</v>
      </c>
      <c r="L27" s="87">
        <f t="shared" si="80"/>
        <v>0</v>
      </c>
      <c r="M27" s="87">
        <f t="shared" si="80"/>
        <v>0</v>
      </c>
      <c r="N27" s="87">
        <f t="shared" si="80"/>
        <v>0</v>
      </c>
      <c r="O27" s="87">
        <f t="shared" si="80"/>
        <v>0</v>
      </c>
      <c r="P27" s="87">
        <f t="shared" ref="P27:S27" si="82">P183</f>
        <v>0</v>
      </c>
      <c r="Q27" s="87">
        <f t="shared" si="82"/>
        <v>0</v>
      </c>
      <c r="R27" s="87">
        <f t="shared" si="82"/>
        <v>0</v>
      </c>
      <c r="S27" s="87">
        <f t="shared" si="82"/>
        <v>0</v>
      </c>
      <c r="T27" s="87">
        <f t="shared" si="80"/>
        <v>0</v>
      </c>
      <c r="U27" s="87">
        <f t="shared" ref="U27:X27" si="83">U183</f>
        <v>0</v>
      </c>
      <c r="V27" s="87">
        <f t="shared" si="83"/>
        <v>0</v>
      </c>
      <c r="W27" s="87">
        <f t="shared" si="83"/>
        <v>0</v>
      </c>
      <c r="X27" s="87">
        <f t="shared" si="83"/>
        <v>0</v>
      </c>
      <c r="Y27" s="87">
        <f t="shared" si="80"/>
        <v>0</v>
      </c>
      <c r="Z27" s="87">
        <f t="shared" si="80"/>
        <v>0</v>
      </c>
      <c r="AA27" s="87">
        <f t="shared" ref="AA27:AC27" si="84">AA183</f>
        <v>0</v>
      </c>
      <c r="AB27" s="87">
        <f t="shared" si="84"/>
        <v>0</v>
      </c>
      <c r="AC27" s="87">
        <f t="shared" si="84"/>
        <v>0</v>
      </c>
      <c r="AD27" s="87">
        <f t="shared" si="80"/>
        <v>0</v>
      </c>
      <c r="AE27" s="87">
        <f t="shared" si="80"/>
        <v>0</v>
      </c>
      <c r="AF27" s="87">
        <f t="shared" si="80"/>
        <v>0</v>
      </c>
      <c r="AG27" s="87">
        <f t="shared" si="80"/>
        <v>0</v>
      </c>
      <c r="AH27" s="87">
        <f t="shared" si="80"/>
        <v>0</v>
      </c>
      <c r="AI27" s="87">
        <f t="shared" si="80"/>
        <v>0</v>
      </c>
      <c r="AJ27" s="87">
        <f t="shared" si="80"/>
        <v>0</v>
      </c>
      <c r="AK27" s="87">
        <f t="shared" ref="AK27" si="85">AK183</f>
        <v>0</v>
      </c>
      <c r="AL27" s="87">
        <f t="shared" si="80"/>
        <v>0</v>
      </c>
      <c r="AM27" s="87">
        <f t="shared" si="80"/>
        <v>0</v>
      </c>
      <c r="AN27" s="87">
        <f t="shared" si="80"/>
        <v>0</v>
      </c>
      <c r="AO27" s="87">
        <f t="shared" si="80"/>
        <v>0</v>
      </c>
      <c r="AP27" s="87">
        <f t="shared" ref="AP27" si="86">AP183</f>
        <v>0</v>
      </c>
      <c r="AQ27" s="87">
        <f t="shared" si="80"/>
        <v>0</v>
      </c>
      <c r="AR27" s="87">
        <f t="shared" ref="AR27:AS27" si="87">AR183</f>
        <v>0</v>
      </c>
      <c r="AS27" s="87">
        <f t="shared" si="87"/>
        <v>0</v>
      </c>
      <c r="AT27" s="87">
        <f t="shared" si="80"/>
        <v>0</v>
      </c>
      <c r="AU27" s="87">
        <f t="shared" ref="AU27:AX27" si="88">AU183</f>
        <v>0</v>
      </c>
      <c r="AV27" s="87">
        <f t="shared" si="88"/>
        <v>0</v>
      </c>
      <c r="AW27" s="87">
        <f t="shared" si="88"/>
        <v>0</v>
      </c>
      <c r="AX27" s="87">
        <f t="shared" si="88"/>
        <v>0</v>
      </c>
      <c r="AY27" s="87">
        <f t="shared" si="80"/>
        <v>0</v>
      </c>
      <c r="AZ27" s="87">
        <f t="shared" si="80"/>
        <v>0</v>
      </c>
      <c r="BA27" s="87">
        <f t="shared" ref="BA27:BC27" si="89">BA183</f>
        <v>0</v>
      </c>
      <c r="BB27" s="87">
        <f t="shared" si="89"/>
        <v>0</v>
      </c>
      <c r="BC27" s="87">
        <f t="shared" si="89"/>
        <v>0</v>
      </c>
    </row>
    <row r="28" spans="1:55">
      <c r="A28" s="7" t="s">
        <v>209</v>
      </c>
      <c r="B28" s="9" t="s">
        <v>210</v>
      </c>
      <c r="C28" s="8" t="s">
        <v>73</v>
      </c>
      <c r="D28" s="3">
        <f t="shared" ref="D28" si="90">D185</f>
        <v>0</v>
      </c>
      <c r="E28" s="87">
        <f t="shared" ref="E28:AZ28" si="91">E185</f>
        <v>0</v>
      </c>
      <c r="F28" s="87">
        <f t="shared" si="91"/>
        <v>0</v>
      </c>
      <c r="G28" s="87">
        <f t="shared" si="91"/>
        <v>0</v>
      </c>
      <c r="H28" s="87">
        <f t="shared" si="91"/>
        <v>0</v>
      </c>
      <c r="I28" s="87">
        <f t="shared" si="91"/>
        <v>0</v>
      </c>
      <c r="J28" s="87">
        <f t="shared" si="91"/>
        <v>0</v>
      </c>
      <c r="K28" s="87">
        <f t="shared" ref="K28" si="92">K185</f>
        <v>0</v>
      </c>
      <c r="L28" s="87">
        <f t="shared" si="91"/>
        <v>0</v>
      </c>
      <c r="M28" s="87">
        <f t="shared" si="91"/>
        <v>0</v>
      </c>
      <c r="N28" s="87">
        <f t="shared" si="91"/>
        <v>0</v>
      </c>
      <c r="O28" s="87">
        <f t="shared" si="91"/>
        <v>0</v>
      </c>
      <c r="P28" s="87">
        <f t="shared" ref="P28:S28" si="93">P185</f>
        <v>0</v>
      </c>
      <c r="Q28" s="87">
        <f t="shared" si="93"/>
        <v>0</v>
      </c>
      <c r="R28" s="87">
        <f t="shared" si="93"/>
        <v>0</v>
      </c>
      <c r="S28" s="87">
        <f t="shared" si="93"/>
        <v>0</v>
      </c>
      <c r="T28" s="87">
        <f t="shared" si="91"/>
        <v>0</v>
      </c>
      <c r="U28" s="87">
        <f t="shared" ref="U28:X28" si="94">U185</f>
        <v>0</v>
      </c>
      <c r="V28" s="87">
        <f t="shared" si="94"/>
        <v>0</v>
      </c>
      <c r="W28" s="87">
        <f t="shared" si="94"/>
        <v>0</v>
      </c>
      <c r="X28" s="87">
        <f t="shared" si="94"/>
        <v>0</v>
      </c>
      <c r="Y28" s="87">
        <f t="shared" si="91"/>
        <v>0</v>
      </c>
      <c r="Z28" s="87">
        <f t="shared" si="91"/>
        <v>0</v>
      </c>
      <c r="AA28" s="87">
        <f t="shared" ref="AA28:AD28" si="95">AA185</f>
        <v>0</v>
      </c>
      <c r="AB28" s="87">
        <f t="shared" si="95"/>
        <v>0</v>
      </c>
      <c r="AC28" s="87">
        <f t="shared" si="95"/>
        <v>0</v>
      </c>
      <c r="AD28" s="87">
        <f t="shared" si="95"/>
        <v>0</v>
      </c>
      <c r="AE28" s="87">
        <f t="shared" si="91"/>
        <v>0</v>
      </c>
      <c r="AF28" s="87">
        <f t="shared" si="91"/>
        <v>0</v>
      </c>
      <c r="AG28" s="87">
        <f t="shared" si="91"/>
        <v>0</v>
      </c>
      <c r="AH28" s="87">
        <f t="shared" si="91"/>
        <v>0</v>
      </c>
      <c r="AI28" s="87">
        <f t="shared" si="91"/>
        <v>0</v>
      </c>
      <c r="AJ28" s="87">
        <f t="shared" si="91"/>
        <v>0</v>
      </c>
      <c r="AK28" s="87">
        <f t="shared" ref="AK28" si="96">AK185</f>
        <v>0</v>
      </c>
      <c r="AL28" s="87">
        <f t="shared" si="91"/>
        <v>0</v>
      </c>
      <c r="AM28" s="87">
        <f t="shared" si="91"/>
        <v>0</v>
      </c>
      <c r="AN28" s="87">
        <f t="shared" si="91"/>
        <v>0</v>
      </c>
      <c r="AO28" s="87">
        <f t="shared" si="91"/>
        <v>0</v>
      </c>
      <c r="AP28" s="87">
        <f t="shared" ref="AP28" si="97">AP185</f>
        <v>0</v>
      </c>
      <c r="AQ28" s="87">
        <f t="shared" si="91"/>
        <v>0</v>
      </c>
      <c r="AR28" s="87">
        <f t="shared" ref="AR28:AS28" si="98">AR185</f>
        <v>0</v>
      </c>
      <c r="AS28" s="87">
        <f t="shared" si="98"/>
        <v>0</v>
      </c>
      <c r="AT28" s="87">
        <f t="shared" si="91"/>
        <v>0</v>
      </c>
      <c r="AU28" s="87">
        <f t="shared" ref="AU28:AX28" si="99">AU185</f>
        <v>0</v>
      </c>
      <c r="AV28" s="87">
        <f t="shared" si="99"/>
        <v>0</v>
      </c>
      <c r="AW28" s="87">
        <f t="shared" si="99"/>
        <v>0</v>
      </c>
      <c r="AX28" s="87">
        <f t="shared" si="99"/>
        <v>0</v>
      </c>
      <c r="AY28" s="87">
        <f t="shared" si="91"/>
        <v>0</v>
      </c>
      <c r="AZ28" s="87">
        <f t="shared" si="91"/>
        <v>0</v>
      </c>
      <c r="BA28" s="87">
        <f t="shared" ref="BA28:BC28" si="100">BA185</f>
        <v>0</v>
      </c>
      <c r="BB28" s="87">
        <f t="shared" si="100"/>
        <v>0</v>
      </c>
      <c r="BC28" s="87">
        <f t="shared" si="100"/>
        <v>0</v>
      </c>
    </row>
    <row r="29" spans="1:55">
      <c r="A29" s="25" t="s">
        <v>211</v>
      </c>
      <c r="B29" s="29" t="s">
        <v>212</v>
      </c>
      <c r="C29" s="21" t="s">
        <v>73</v>
      </c>
      <c r="D29" s="21">
        <f t="shared" ref="D29" si="101">D20</f>
        <v>36.333999999999996</v>
      </c>
      <c r="E29" s="90">
        <f t="shared" ref="E29:AZ29" si="102">E20</f>
        <v>0.32700000000000001</v>
      </c>
      <c r="F29" s="90">
        <f t="shared" si="102"/>
        <v>0.32700000000000001</v>
      </c>
      <c r="G29" s="90">
        <f t="shared" si="102"/>
        <v>0</v>
      </c>
      <c r="H29" s="90">
        <f t="shared" si="102"/>
        <v>0</v>
      </c>
      <c r="I29" s="90">
        <f t="shared" si="102"/>
        <v>0</v>
      </c>
      <c r="J29" s="90">
        <f t="shared" si="102"/>
        <v>0.32700000000000001</v>
      </c>
      <c r="K29" s="90">
        <f t="shared" ref="K29" si="103">K20</f>
        <v>0.32700000000000001</v>
      </c>
      <c r="L29" s="90">
        <f t="shared" si="102"/>
        <v>0</v>
      </c>
      <c r="M29" s="90">
        <f t="shared" si="102"/>
        <v>0</v>
      </c>
      <c r="N29" s="90">
        <f t="shared" si="102"/>
        <v>0</v>
      </c>
      <c r="O29" s="90">
        <f t="shared" si="102"/>
        <v>0</v>
      </c>
      <c r="P29" s="90">
        <f t="shared" ref="P29:S29" si="104">P20</f>
        <v>0</v>
      </c>
      <c r="Q29" s="90">
        <f t="shared" si="104"/>
        <v>0</v>
      </c>
      <c r="R29" s="90">
        <f t="shared" si="104"/>
        <v>0</v>
      </c>
      <c r="S29" s="90">
        <f t="shared" si="104"/>
        <v>0</v>
      </c>
      <c r="T29" s="90">
        <f t="shared" si="102"/>
        <v>0</v>
      </c>
      <c r="U29" s="90">
        <f t="shared" ref="U29:X29" si="105">U20</f>
        <v>0</v>
      </c>
      <c r="V29" s="90">
        <f t="shared" si="105"/>
        <v>0</v>
      </c>
      <c r="W29" s="90">
        <f t="shared" si="105"/>
        <v>0</v>
      </c>
      <c r="X29" s="90">
        <f t="shared" si="105"/>
        <v>0</v>
      </c>
      <c r="Y29" s="90">
        <f t="shared" si="102"/>
        <v>0</v>
      </c>
      <c r="Z29" s="90">
        <f t="shared" si="102"/>
        <v>0</v>
      </c>
      <c r="AA29" s="90">
        <f t="shared" ref="AA29:AD29" si="106">AA20</f>
        <v>0</v>
      </c>
      <c r="AB29" s="90">
        <f t="shared" si="106"/>
        <v>0</v>
      </c>
      <c r="AC29" s="90">
        <f t="shared" si="106"/>
        <v>0</v>
      </c>
      <c r="AD29" s="90">
        <f t="shared" si="106"/>
        <v>30.343000000000004</v>
      </c>
      <c r="AE29" s="90">
        <f t="shared" si="102"/>
        <v>0.32700000000000001</v>
      </c>
      <c r="AF29" s="90">
        <f t="shared" si="102"/>
        <v>0.32700000000000001</v>
      </c>
      <c r="AG29" s="90">
        <f t="shared" si="102"/>
        <v>0</v>
      </c>
      <c r="AH29" s="90">
        <f t="shared" si="102"/>
        <v>0</v>
      </c>
      <c r="AI29" s="90">
        <f t="shared" si="102"/>
        <v>0</v>
      </c>
      <c r="AJ29" s="90">
        <f t="shared" si="102"/>
        <v>0.32700000000000001</v>
      </c>
      <c r="AK29" s="90">
        <f t="shared" ref="AK29" si="107">AK20</f>
        <v>0.32700000000000001</v>
      </c>
      <c r="AL29" s="90">
        <f t="shared" si="102"/>
        <v>0</v>
      </c>
      <c r="AM29" s="90">
        <f t="shared" si="102"/>
        <v>0</v>
      </c>
      <c r="AN29" s="90">
        <f t="shared" si="102"/>
        <v>0</v>
      </c>
      <c r="AO29" s="90">
        <f t="shared" si="102"/>
        <v>0</v>
      </c>
      <c r="AP29" s="90">
        <f t="shared" ref="AP29" si="108">AP20</f>
        <v>0</v>
      </c>
      <c r="AQ29" s="90">
        <f t="shared" si="102"/>
        <v>0</v>
      </c>
      <c r="AR29" s="90">
        <f t="shared" ref="AR29:AS29" si="109">AR20</f>
        <v>0</v>
      </c>
      <c r="AS29" s="90">
        <f t="shared" si="109"/>
        <v>0</v>
      </c>
      <c r="AT29" s="90">
        <f t="shared" si="102"/>
        <v>0</v>
      </c>
      <c r="AU29" s="90">
        <f t="shared" ref="AU29:AX29" si="110">AU20</f>
        <v>0</v>
      </c>
      <c r="AV29" s="90">
        <f t="shared" si="110"/>
        <v>0</v>
      </c>
      <c r="AW29" s="90">
        <f t="shared" si="110"/>
        <v>0</v>
      </c>
      <c r="AX29" s="90">
        <f t="shared" si="110"/>
        <v>0</v>
      </c>
      <c r="AY29" s="90">
        <f t="shared" si="102"/>
        <v>0</v>
      </c>
      <c r="AZ29" s="90">
        <f t="shared" si="102"/>
        <v>0</v>
      </c>
      <c r="BA29" s="90">
        <f t="shared" ref="BA29:BC29" si="111">BA20</f>
        <v>0</v>
      </c>
      <c r="BB29" s="90">
        <f t="shared" si="111"/>
        <v>0</v>
      </c>
      <c r="BC29" s="90">
        <f t="shared" si="111"/>
        <v>0</v>
      </c>
    </row>
    <row r="30" spans="1:55" ht="47.25" customHeight="1">
      <c r="A30" s="30" t="s">
        <v>74</v>
      </c>
      <c r="B30" s="31" t="s">
        <v>213</v>
      </c>
      <c r="C30" s="32" t="s">
        <v>73</v>
      </c>
      <c r="D30" s="22">
        <f t="shared" ref="D30" si="112">D31+D45+D50+D65</f>
        <v>0</v>
      </c>
      <c r="E30" s="91">
        <f t="shared" ref="E30:AZ30" si="113">SUM(E31,E45,E50,E65)</f>
        <v>0</v>
      </c>
      <c r="F30" s="91">
        <f t="shared" si="113"/>
        <v>0</v>
      </c>
      <c r="G30" s="91">
        <f t="shared" si="113"/>
        <v>0</v>
      </c>
      <c r="H30" s="91">
        <f t="shared" si="113"/>
        <v>0</v>
      </c>
      <c r="I30" s="91">
        <f t="shared" si="113"/>
        <v>0</v>
      </c>
      <c r="J30" s="91">
        <f t="shared" si="113"/>
        <v>0</v>
      </c>
      <c r="K30" s="91">
        <f t="shared" ref="K30" si="114">SUM(K31,K45,K50,K65)</f>
        <v>0</v>
      </c>
      <c r="L30" s="91">
        <f t="shared" si="113"/>
        <v>0</v>
      </c>
      <c r="M30" s="91">
        <f t="shared" si="113"/>
        <v>0</v>
      </c>
      <c r="N30" s="91">
        <f t="shared" si="113"/>
        <v>0</v>
      </c>
      <c r="O30" s="91">
        <f t="shared" si="113"/>
        <v>0</v>
      </c>
      <c r="P30" s="91">
        <f t="shared" ref="P30:S30" si="115">SUM(P31,P45,P50,P65)</f>
        <v>0</v>
      </c>
      <c r="Q30" s="91">
        <f t="shared" si="115"/>
        <v>0</v>
      </c>
      <c r="R30" s="91">
        <f t="shared" si="115"/>
        <v>0</v>
      </c>
      <c r="S30" s="91">
        <f t="shared" si="115"/>
        <v>0</v>
      </c>
      <c r="T30" s="91">
        <f t="shared" si="113"/>
        <v>0</v>
      </c>
      <c r="U30" s="91">
        <f t="shared" ref="U30:X30" si="116">SUM(U31,U45,U50,U65)</f>
        <v>0</v>
      </c>
      <c r="V30" s="91">
        <f t="shared" si="116"/>
        <v>0</v>
      </c>
      <c r="W30" s="91">
        <f t="shared" si="116"/>
        <v>0</v>
      </c>
      <c r="X30" s="91">
        <f t="shared" si="116"/>
        <v>0</v>
      </c>
      <c r="Y30" s="91">
        <f t="shared" si="113"/>
        <v>0</v>
      </c>
      <c r="Z30" s="91">
        <f t="shared" si="113"/>
        <v>0</v>
      </c>
      <c r="AA30" s="91">
        <f t="shared" ref="AA30:AD30" si="117">SUM(AA31,AA45,AA50,AA65)</f>
        <v>0</v>
      </c>
      <c r="AB30" s="91">
        <f t="shared" si="117"/>
        <v>0</v>
      </c>
      <c r="AC30" s="91">
        <f t="shared" si="117"/>
        <v>0</v>
      </c>
      <c r="AD30" s="91">
        <f t="shared" si="117"/>
        <v>0</v>
      </c>
      <c r="AE30" s="91">
        <f t="shared" si="113"/>
        <v>0</v>
      </c>
      <c r="AF30" s="91">
        <f t="shared" si="113"/>
        <v>0</v>
      </c>
      <c r="AG30" s="91">
        <f t="shared" si="113"/>
        <v>0</v>
      </c>
      <c r="AH30" s="91">
        <f t="shared" si="113"/>
        <v>0</v>
      </c>
      <c r="AI30" s="91">
        <f t="shared" si="113"/>
        <v>0</v>
      </c>
      <c r="AJ30" s="91">
        <f t="shared" si="113"/>
        <v>0</v>
      </c>
      <c r="AK30" s="91">
        <f t="shared" ref="AK30" si="118">SUM(AK31,AK45,AK50,AK65)</f>
        <v>0</v>
      </c>
      <c r="AL30" s="91">
        <f t="shared" si="113"/>
        <v>0</v>
      </c>
      <c r="AM30" s="91">
        <f t="shared" si="113"/>
        <v>0</v>
      </c>
      <c r="AN30" s="91">
        <f t="shared" si="113"/>
        <v>0</v>
      </c>
      <c r="AO30" s="91">
        <f t="shared" si="113"/>
        <v>0</v>
      </c>
      <c r="AP30" s="91">
        <f t="shared" ref="AP30" si="119">SUM(AP31,AP45,AP50,AP65)</f>
        <v>0</v>
      </c>
      <c r="AQ30" s="91">
        <f t="shared" si="113"/>
        <v>0</v>
      </c>
      <c r="AR30" s="91">
        <f t="shared" ref="AR30:AS30" si="120">SUM(AR31,AR45,AR50,AR65)</f>
        <v>0</v>
      </c>
      <c r="AS30" s="91">
        <f t="shared" si="120"/>
        <v>0</v>
      </c>
      <c r="AT30" s="91">
        <f t="shared" si="113"/>
        <v>0</v>
      </c>
      <c r="AU30" s="91">
        <f t="shared" ref="AU30:AX30" si="121">SUM(AU31,AU45,AU50,AU65)</f>
        <v>0</v>
      </c>
      <c r="AV30" s="91">
        <f t="shared" si="121"/>
        <v>0</v>
      </c>
      <c r="AW30" s="91">
        <f t="shared" si="121"/>
        <v>0</v>
      </c>
      <c r="AX30" s="91">
        <f t="shared" si="121"/>
        <v>0</v>
      </c>
      <c r="AY30" s="91">
        <f t="shared" si="113"/>
        <v>0</v>
      </c>
      <c r="AZ30" s="91">
        <f t="shared" si="113"/>
        <v>0</v>
      </c>
      <c r="BA30" s="91">
        <f t="shared" ref="BA30:BC30" si="122">SUM(BA31,BA45,BA50,BA65)</f>
        <v>0</v>
      </c>
      <c r="BB30" s="91">
        <f t="shared" si="122"/>
        <v>0</v>
      </c>
      <c r="BC30" s="91">
        <f t="shared" si="122"/>
        <v>0</v>
      </c>
    </row>
    <row r="31" spans="1:55" ht="78.75" customHeight="1">
      <c r="A31" s="33" t="s">
        <v>75</v>
      </c>
      <c r="B31" s="34" t="s">
        <v>214</v>
      </c>
      <c r="C31" s="35" t="s">
        <v>73</v>
      </c>
      <c r="D31" s="23">
        <f t="shared" ref="D31" si="123">D32+D38+D43</f>
        <v>0</v>
      </c>
      <c r="E31" s="92">
        <f t="shared" ref="E31:AZ31" si="124">SUM(E32,E38,E43)</f>
        <v>0</v>
      </c>
      <c r="F31" s="92">
        <f t="shared" si="124"/>
        <v>0</v>
      </c>
      <c r="G31" s="92">
        <f t="shared" si="124"/>
        <v>0</v>
      </c>
      <c r="H31" s="92">
        <f t="shared" si="124"/>
        <v>0</v>
      </c>
      <c r="I31" s="92">
        <f t="shared" si="124"/>
        <v>0</v>
      </c>
      <c r="J31" s="92">
        <f t="shared" si="124"/>
        <v>0</v>
      </c>
      <c r="K31" s="92">
        <f t="shared" ref="K31" si="125">SUM(K32,K38,K43)</f>
        <v>0</v>
      </c>
      <c r="L31" s="92">
        <f t="shared" si="124"/>
        <v>0</v>
      </c>
      <c r="M31" s="92">
        <f t="shared" si="124"/>
        <v>0</v>
      </c>
      <c r="N31" s="92">
        <f t="shared" si="124"/>
        <v>0</v>
      </c>
      <c r="O31" s="92">
        <f t="shared" si="124"/>
        <v>0</v>
      </c>
      <c r="P31" s="92">
        <f t="shared" ref="P31:S31" si="126">SUM(P32,P38,P43)</f>
        <v>0</v>
      </c>
      <c r="Q31" s="92">
        <f t="shared" si="126"/>
        <v>0</v>
      </c>
      <c r="R31" s="92">
        <f t="shared" si="126"/>
        <v>0</v>
      </c>
      <c r="S31" s="92">
        <f t="shared" si="126"/>
        <v>0</v>
      </c>
      <c r="T31" s="92">
        <f t="shared" si="124"/>
        <v>0</v>
      </c>
      <c r="U31" s="92">
        <f t="shared" ref="U31:X31" si="127">SUM(U32,U38,U43)</f>
        <v>0</v>
      </c>
      <c r="V31" s="92">
        <f t="shared" si="127"/>
        <v>0</v>
      </c>
      <c r="W31" s="92">
        <f t="shared" si="127"/>
        <v>0</v>
      </c>
      <c r="X31" s="92">
        <f t="shared" si="127"/>
        <v>0</v>
      </c>
      <c r="Y31" s="92">
        <f t="shared" si="124"/>
        <v>0</v>
      </c>
      <c r="Z31" s="92">
        <f t="shared" si="124"/>
        <v>0</v>
      </c>
      <c r="AA31" s="92">
        <f t="shared" ref="AA31:AD31" si="128">SUM(AA32,AA38,AA43)</f>
        <v>0</v>
      </c>
      <c r="AB31" s="92">
        <f t="shared" si="128"/>
        <v>0</v>
      </c>
      <c r="AC31" s="92">
        <f t="shared" si="128"/>
        <v>0</v>
      </c>
      <c r="AD31" s="92">
        <f t="shared" si="128"/>
        <v>0</v>
      </c>
      <c r="AE31" s="92">
        <f t="shared" si="124"/>
        <v>0</v>
      </c>
      <c r="AF31" s="92">
        <f t="shared" si="124"/>
        <v>0</v>
      </c>
      <c r="AG31" s="92">
        <f t="shared" si="124"/>
        <v>0</v>
      </c>
      <c r="AH31" s="92">
        <f t="shared" si="124"/>
        <v>0</v>
      </c>
      <c r="AI31" s="92">
        <f t="shared" si="124"/>
        <v>0</v>
      </c>
      <c r="AJ31" s="92">
        <f t="shared" si="124"/>
        <v>0</v>
      </c>
      <c r="AK31" s="92">
        <f t="shared" ref="AK31" si="129">SUM(AK32,AK38,AK43)</f>
        <v>0</v>
      </c>
      <c r="AL31" s="92">
        <f t="shared" si="124"/>
        <v>0</v>
      </c>
      <c r="AM31" s="92">
        <f t="shared" si="124"/>
        <v>0</v>
      </c>
      <c r="AN31" s="92">
        <f t="shared" si="124"/>
        <v>0</v>
      </c>
      <c r="AO31" s="92">
        <f t="shared" si="124"/>
        <v>0</v>
      </c>
      <c r="AP31" s="92">
        <f t="shared" ref="AP31" si="130">SUM(AP32,AP38,AP43)</f>
        <v>0</v>
      </c>
      <c r="AQ31" s="92">
        <f t="shared" si="124"/>
        <v>0</v>
      </c>
      <c r="AR31" s="92">
        <f t="shared" ref="AR31:AS31" si="131">SUM(AR32,AR38,AR43)</f>
        <v>0</v>
      </c>
      <c r="AS31" s="92">
        <f t="shared" si="131"/>
        <v>0</v>
      </c>
      <c r="AT31" s="92">
        <f t="shared" si="124"/>
        <v>0</v>
      </c>
      <c r="AU31" s="92">
        <f t="shared" ref="AU31:AX31" si="132">SUM(AU32,AU38,AU43)</f>
        <v>0</v>
      </c>
      <c r="AV31" s="92">
        <f t="shared" si="132"/>
        <v>0</v>
      </c>
      <c r="AW31" s="92">
        <f t="shared" si="132"/>
        <v>0</v>
      </c>
      <c r="AX31" s="92">
        <f t="shared" si="132"/>
        <v>0</v>
      </c>
      <c r="AY31" s="92">
        <f t="shared" si="124"/>
        <v>0</v>
      </c>
      <c r="AZ31" s="92">
        <f t="shared" si="124"/>
        <v>0</v>
      </c>
      <c r="BA31" s="92">
        <f t="shared" ref="BA31:BC31" si="133">SUM(BA32,BA38,BA43)</f>
        <v>0</v>
      </c>
      <c r="BB31" s="92">
        <f t="shared" si="133"/>
        <v>0</v>
      </c>
      <c r="BC31" s="92">
        <f t="shared" si="133"/>
        <v>0</v>
      </c>
    </row>
    <row r="32" spans="1:55" ht="110.25" customHeight="1">
      <c r="A32" s="36" t="s">
        <v>76</v>
      </c>
      <c r="B32" s="37" t="s">
        <v>215</v>
      </c>
      <c r="C32" s="24" t="s">
        <v>73</v>
      </c>
      <c r="D32" s="28">
        <f t="shared" ref="D32" si="134">D33+D35</f>
        <v>0</v>
      </c>
      <c r="E32" s="93">
        <f t="shared" ref="E32:AZ32" si="135">SUM(E33,E35)</f>
        <v>0</v>
      </c>
      <c r="F32" s="93">
        <f t="shared" si="135"/>
        <v>0</v>
      </c>
      <c r="G32" s="93">
        <f t="shared" si="135"/>
        <v>0</v>
      </c>
      <c r="H32" s="93">
        <f t="shared" si="135"/>
        <v>0</v>
      </c>
      <c r="I32" s="93">
        <f t="shared" si="135"/>
        <v>0</v>
      </c>
      <c r="J32" s="93">
        <f t="shared" si="135"/>
        <v>0</v>
      </c>
      <c r="K32" s="93">
        <f t="shared" ref="K32" si="136">SUM(K33,K35)</f>
        <v>0</v>
      </c>
      <c r="L32" s="93">
        <f t="shared" si="135"/>
        <v>0</v>
      </c>
      <c r="M32" s="93">
        <f t="shared" si="135"/>
        <v>0</v>
      </c>
      <c r="N32" s="93">
        <f t="shared" si="135"/>
        <v>0</v>
      </c>
      <c r="O32" s="93">
        <f t="shared" si="135"/>
        <v>0</v>
      </c>
      <c r="P32" s="93">
        <f t="shared" ref="P32:S32" si="137">SUM(P33,P35)</f>
        <v>0</v>
      </c>
      <c r="Q32" s="93">
        <f t="shared" si="137"/>
        <v>0</v>
      </c>
      <c r="R32" s="93">
        <f t="shared" si="137"/>
        <v>0</v>
      </c>
      <c r="S32" s="93">
        <f t="shared" si="137"/>
        <v>0</v>
      </c>
      <c r="T32" s="93">
        <f t="shared" si="135"/>
        <v>0</v>
      </c>
      <c r="U32" s="93">
        <f t="shared" ref="U32:X32" si="138">SUM(U33,U35)</f>
        <v>0</v>
      </c>
      <c r="V32" s="93">
        <f t="shared" si="138"/>
        <v>0</v>
      </c>
      <c r="W32" s="93">
        <f t="shared" si="138"/>
        <v>0</v>
      </c>
      <c r="X32" s="93">
        <f t="shared" si="138"/>
        <v>0</v>
      </c>
      <c r="Y32" s="93">
        <f t="shared" si="135"/>
        <v>0</v>
      </c>
      <c r="Z32" s="93">
        <f t="shared" si="135"/>
        <v>0</v>
      </c>
      <c r="AA32" s="93">
        <f t="shared" ref="AA32:AD32" si="139">SUM(AA33,AA35)</f>
        <v>0</v>
      </c>
      <c r="AB32" s="93">
        <f t="shared" si="139"/>
        <v>0</v>
      </c>
      <c r="AC32" s="93">
        <f t="shared" si="139"/>
        <v>0</v>
      </c>
      <c r="AD32" s="93">
        <f t="shared" si="139"/>
        <v>0</v>
      </c>
      <c r="AE32" s="93">
        <f t="shared" si="135"/>
        <v>0</v>
      </c>
      <c r="AF32" s="93">
        <f t="shared" si="135"/>
        <v>0</v>
      </c>
      <c r="AG32" s="93">
        <f t="shared" si="135"/>
        <v>0</v>
      </c>
      <c r="AH32" s="93">
        <f t="shared" si="135"/>
        <v>0</v>
      </c>
      <c r="AI32" s="93">
        <f t="shared" si="135"/>
        <v>0</v>
      </c>
      <c r="AJ32" s="93">
        <f t="shared" si="135"/>
        <v>0</v>
      </c>
      <c r="AK32" s="93">
        <f t="shared" ref="AK32" si="140">SUM(AK33,AK35)</f>
        <v>0</v>
      </c>
      <c r="AL32" s="93">
        <f t="shared" si="135"/>
        <v>0</v>
      </c>
      <c r="AM32" s="93">
        <f t="shared" si="135"/>
        <v>0</v>
      </c>
      <c r="AN32" s="93">
        <f t="shared" si="135"/>
        <v>0</v>
      </c>
      <c r="AO32" s="93">
        <f t="shared" si="135"/>
        <v>0</v>
      </c>
      <c r="AP32" s="93">
        <f t="shared" ref="AP32" si="141">SUM(AP33,AP35)</f>
        <v>0</v>
      </c>
      <c r="AQ32" s="93">
        <f t="shared" si="135"/>
        <v>0</v>
      </c>
      <c r="AR32" s="93">
        <f t="shared" ref="AR32:AS32" si="142">SUM(AR33,AR35)</f>
        <v>0</v>
      </c>
      <c r="AS32" s="93">
        <f t="shared" si="142"/>
        <v>0</v>
      </c>
      <c r="AT32" s="93">
        <f t="shared" si="135"/>
        <v>0</v>
      </c>
      <c r="AU32" s="93">
        <f t="shared" ref="AU32:AX32" si="143">SUM(AU33,AU35)</f>
        <v>0</v>
      </c>
      <c r="AV32" s="93">
        <f t="shared" si="143"/>
        <v>0</v>
      </c>
      <c r="AW32" s="93">
        <f t="shared" si="143"/>
        <v>0</v>
      </c>
      <c r="AX32" s="93">
        <f t="shared" si="143"/>
        <v>0</v>
      </c>
      <c r="AY32" s="93">
        <f t="shared" si="135"/>
        <v>0</v>
      </c>
      <c r="AZ32" s="93">
        <f t="shared" si="135"/>
        <v>0</v>
      </c>
      <c r="BA32" s="93">
        <f t="shared" ref="BA32:BC32" si="144">SUM(BA33,BA35)</f>
        <v>0</v>
      </c>
      <c r="BB32" s="93">
        <f t="shared" si="144"/>
        <v>0</v>
      </c>
      <c r="BC32" s="93">
        <f t="shared" si="144"/>
        <v>0</v>
      </c>
    </row>
    <row r="33" spans="1:55" ht="31.5" customHeight="1">
      <c r="A33" s="10" t="s">
        <v>77</v>
      </c>
      <c r="B33" s="11" t="s">
        <v>78</v>
      </c>
      <c r="C33" s="4" t="s">
        <v>73</v>
      </c>
      <c r="D33" s="5">
        <f t="shared" ref="D33" si="145">D34</f>
        <v>0</v>
      </c>
      <c r="E33" s="88">
        <f t="shared" ref="E33:BC33" si="146">SUM(E34:E34)</f>
        <v>0</v>
      </c>
      <c r="F33" s="88">
        <f t="shared" si="146"/>
        <v>0</v>
      </c>
      <c r="G33" s="88">
        <f t="shared" si="146"/>
        <v>0</v>
      </c>
      <c r="H33" s="88">
        <f t="shared" si="146"/>
        <v>0</v>
      </c>
      <c r="I33" s="88">
        <f t="shared" si="146"/>
        <v>0</v>
      </c>
      <c r="J33" s="88">
        <f t="shared" si="146"/>
        <v>0</v>
      </c>
      <c r="K33" s="88">
        <f t="shared" si="146"/>
        <v>0</v>
      </c>
      <c r="L33" s="88">
        <f t="shared" si="146"/>
        <v>0</v>
      </c>
      <c r="M33" s="88">
        <f t="shared" si="146"/>
        <v>0</v>
      </c>
      <c r="N33" s="88">
        <f t="shared" si="146"/>
        <v>0</v>
      </c>
      <c r="O33" s="88">
        <f t="shared" si="146"/>
        <v>0</v>
      </c>
      <c r="P33" s="88">
        <f t="shared" si="146"/>
        <v>0</v>
      </c>
      <c r="Q33" s="88">
        <f t="shared" si="146"/>
        <v>0</v>
      </c>
      <c r="R33" s="88">
        <f t="shared" si="146"/>
        <v>0</v>
      </c>
      <c r="S33" s="88">
        <f t="shared" si="146"/>
        <v>0</v>
      </c>
      <c r="T33" s="88">
        <f t="shared" si="146"/>
        <v>0</v>
      </c>
      <c r="U33" s="88">
        <f t="shared" si="146"/>
        <v>0</v>
      </c>
      <c r="V33" s="88">
        <f t="shared" si="146"/>
        <v>0</v>
      </c>
      <c r="W33" s="88">
        <f t="shared" si="146"/>
        <v>0</v>
      </c>
      <c r="X33" s="88">
        <f t="shared" si="146"/>
        <v>0</v>
      </c>
      <c r="Y33" s="88">
        <f t="shared" si="146"/>
        <v>0</v>
      </c>
      <c r="Z33" s="88">
        <f t="shared" si="146"/>
        <v>0</v>
      </c>
      <c r="AA33" s="88">
        <f t="shared" si="146"/>
        <v>0</v>
      </c>
      <c r="AB33" s="88">
        <f t="shared" si="146"/>
        <v>0</v>
      </c>
      <c r="AC33" s="88">
        <f t="shared" si="146"/>
        <v>0</v>
      </c>
      <c r="AD33" s="88">
        <f t="shared" si="146"/>
        <v>0</v>
      </c>
      <c r="AE33" s="88">
        <f t="shared" si="146"/>
        <v>0</v>
      </c>
      <c r="AF33" s="88">
        <f t="shared" si="146"/>
        <v>0</v>
      </c>
      <c r="AG33" s="88">
        <f t="shared" si="146"/>
        <v>0</v>
      </c>
      <c r="AH33" s="88">
        <f t="shared" si="146"/>
        <v>0</v>
      </c>
      <c r="AI33" s="88">
        <f t="shared" si="146"/>
        <v>0</v>
      </c>
      <c r="AJ33" s="88">
        <f t="shared" si="146"/>
        <v>0</v>
      </c>
      <c r="AK33" s="88">
        <f t="shared" si="146"/>
        <v>0</v>
      </c>
      <c r="AL33" s="88">
        <f t="shared" si="146"/>
        <v>0</v>
      </c>
      <c r="AM33" s="88">
        <f t="shared" si="146"/>
        <v>0</v>
      </c>
      <c r="AN33" s="88">
        <f t="shared" si="146"/>
        <v>0</v>
      </c>
      <c r="AO33" s="88">
        <f t="shared" si="146"/>
        <v>0</v>
      </c>
      <c r="AP33" s="88">
        <f t="shared" si="146"/>
        <v>0</v>
      </c>
      <c r="AQ33" s="88">
        <f t="shared" si="146"/>
        <v>0</v>
      </c>
      <c r="AR33" s="88">
        <f t="shared" si="146"/>
        <v>0</v>
      </c>
      <c r="AS33" s="88">
        <f t="shared" si="146"/>
        <v>0</v>
      </c>
      <c r="AT33" s="88">
        <f t="shared" si="146"/>
        <v>0</v>
      </c>
      <c r="AU33" s="88">
        <f t="shared" si="146"/>
        <v>0</v>
      </c>
      <c r="AV33" s="88">
        <f t="shared" si="146"/>
        <v>0</v>
      </c>
      <c r="AW33" s="88">
        <f t="shared" si="146"/>
        <v>0</v>
      </c>
      <c r="AX33" s="88">
        <f t="shared" si="146"/>
        <v>0</v>
      </c>
      <c r="AY33" s="88">
        <f t="shared" si="146"/>
        <v>0</v>
      </c>
      <c r="AZ33" s="88">
        <f t="shared" si="146"/>
        <v>0</v>
      </c>
      <c r="BA33" s="88">
        <f t="shared" si="146"/>
        <v>0</v>
      </c>
      <c r="BB33" s="88">
        <f t="shared" si="146"/>
        <v>0</v>
      </c>
      <c r="BC33" s="88">
        <f t="shared" si="146"/>
        <v>0</v>
      </c>
    </row>
    <row r="34" spans="1:55" ht="220.5" customHeight="1">
      <c r="A34" s="12" t="s">
        <v>216</v>
      </c>
      <c r="B34" s="19" t="s">
        <v>217</v>
      </c>
      <c r="C34" s="27" t="s">
        <v>218</v>
      </c>
      <c r="D34" s="62">
        <v>0</v>
      </c>
      <c r="E34" s="72">
        <f>J34+O34+T34+Y34</f>
        <v>0</v>
      </c>
      <c r="F34" s="72">
        <f t="shared" ref="F34:I34" si="147">K34+P34+U34+Z34</f>
        <v>0</v>
      </c>
      <c r="G34" s="72">
        <f t="shared" si="147"/>
        <v>0</v>
      </c>
      <c r="H34" s="72">
        <f t="shared" si="147"/>
        <v>0</v>
      </c>
      <c r="I34" s="72">
        <f t="shared" si="147"/>
        <v>0</v>
      </c>
      <c r="J34" s="72">
        <f t="shared" ref="J34:J83" si="148">K34+L34+M34+N34</f>
        <v>0</v>
      </c>
      <c r="K34" s="73">
        <v>0</v>
      </c>
      <c r="L34" s="73">
        <v>0</v>
      </c>
      <c r="M34" s="73">
        <v>0</v>
      </c>
      <c r="N34" s="73">
        <v>0</v>
      </c>
      <c r="O34" s="72">
        <f t="shared" ref="O34:O83" si="149">P34+Q34+R34+S34</f>
        <v>0</v>
      </c>
      <c r="P34" s="73">
        <v>0</v>
      </c>
      <c r="Q34" s="73">
        <v>0</v>
      </c>
      <c r="R34" s="73">
        <v>0</v>
      </c>
      <c r="S34" s="73">
        <v>0</v>
      </c>
      <c r="T34" s="72">
        <v>0</v>
      </c>
      <c r="U34" s="73">
        <v>0</v>
      </c>
      <c r="V34" s="73">
        <v>0</v>
      </c>
      <c r="W34" s="73">
        <v>0</v>
      </c>
      <c r="X34" s="73">
        <v>0</v>
      </c>
      <c r="Y34" s="72">
        <v>0</v>
      </c>
      <c r="Z34" s="73">
        <v>0</v>
      </c>
      <c r="AA34" s="73">
        <v>0</v>
      </c>
      <c r="AB34" s="73">
        <v>0</v>
      </c>
      <c r="AC34" s="73">
        <v>0</v>
      </c>
      <c r="AD34" s="72">
        <v>0</v>
      </c>
      <c r="AE34" s="72">
        <f t="shared" ref="AE34:AE83" si="150">AJ34+AO34+AT34+AY34</f>
        <v>0</v>
      </c>
      <c r="AF34" s="72">
        <f t="shared" ref="AF34:AF83" si="151">AK34+AP34+AU34+AZ34</f>
        <v>0</v>
      </c>
      <c r="AG34" s="72">
        <f t="shared" ref="AG34:AG83" si="152">AL34+AQ34+AV34+BA34</f>
        <v>0</v>
      </c>
      <c r="AH34" s="72">
        <f t="shared" ref="AH34:AH83" si="153">AM34+AR34+AW34+BB34</f>
        <v>0</v>
      </c>
      <c r="AI34" s="72">
        <f t="shared" ref="AI34:AI83" si="154">AN34+AS34+AX34+BC34</f>
        <v>0</v>
      </c>
      <c r="AJ34" s="72">
        <f t="shared" ref="AJ34:AJ83" si="155">AK34+AL34+AM34+AN34</f>
        <v>0</v>
      </c>
      <c r="AK34" s="72">
        <v>0</v>
      </c>
      <c r="AL34" s="72">
        <v>0</v>
      </c>
      <c r="AM34" s="72">
        <v>0</v>
      </c>
      <c r="AN34" s="74">
        <v>0</v>
      </c>
      <c r="AO34" s="72">
        <f t="shared" ref="AO34:AO83" si="156">AP34+AQ34+AR34+AS34</f>
        <v>0</v>
      </c>
      <c r="AP34" s="72">
        <v>0</v>
      </c>
      <c r="AQ34" s="72">
        <v>0</v>
      </c>
      <c r="AR34" s="72">
        <v>0</v>
      </c>
      <c r="AS34" s="72">
        <v>0</v>
      </c>
      <c r="AT34" s="72">
        <v>0</v>
      </c>
      <c r="AU34" s="72">
        <v>0</v>
      </c>
      <c r="AV34" s="72">
        <v>0</v>
      </c>
      <c r="AW34" s="72">
        <v>0</v>
      </c>
      <c r="AX34" s="72">
        <v>0</v>
      </c>
      <c r="AY34" s="72">
        <v>0</v>
      </c>
      <c r="AZ34" s="72">
        <v>0</v>
      </c>
      <c r="BA34" s="72">
        <v>0</v>
      </c>
      <c r="BB34" s="72">
        <v>0</v>
      </c>
      <c r="BC34" s="72">
        <v>0</v>
      </c>
    </row>
    <row r="35" spans="1:55" ht="31.5" customHeight="1">
      <c r="A35" s="16" t="s">
        <v>97</v>
      </c>
      <c r="B35" s="18" t="s">
        <v>114</v>
      </c>
      <c r="C35" s="17" t="s">
        <v>73</v>
      </c>
      <c r="D35" s="6">
        <f t="shared" ref="D35" si="157">SUM(D36:D37)</f>
        <v>0</v>
      </c>
      <c r="E35" s="89">
        <f t="shared" ref="E35:AZ35" si="158">SUM(E36,E37)</f>
        <v>0</v>
      </c>
      <c r="F35" s="89">
        <f t="shared" si="158"/>
        <v>0</v>
      </c>
      <c r="G35" s="89">
        <f t="shared" si="158"/>
        <v>0</v>
      </c>
      <c r="H35" s="89">
        <f t="shared" si="158"/>
        <v>0</v>
      </c>
      <c r="I35" s="89">
        <f t="shared" si="158"/>
        <v>0</v>
      </c>
      <c r="J35" s="89">
        <f t="shared" si="158"/>
        <v>0</v>
      </c>
      <c r="K35" s="89">
        <f t="shared" ref="K35" si="159">SUM(K36,K37)</f>
        <v>0</v>
      </c>
      <c r="L35" s="89">
        <f t="shared" si="158"/>
        <v>0</v>
      </c>
      <c r="M35" s="89">
        <f t="shared" si="158"/>
        <v>0</v>
      </c>
      <c r="N35" s="89">
        <f t="shared" si="158"/>
        <v>0</v>
      </c>
      <c r="O35" s="89">
        <f t="shared" si="158"/>
        <v>0</v>
      </c>
      <c r="P35" s="89">
        <f t="shared" ref="P35:S35" si="160">SUM(P36,P37)</f>
        <v>0</v>
      </c>
      <c r="Q35" s="89">
        <f t="shared" si="160"/>
        <v>0</v>
      </c>
      <c r="R35" s="89">
        <f t="shared" si="160"/>
        <v>0</v>
      </c>
      <c r="S35" s="89">
        <f t="shared" si="160"/>
        <v>0</v>
      </c>
      <c r="T35" s="89">
        <f t="shared" si="158"/>
        <v>0</v>
      </c>
      <c r="U35" s="89">
        <f t="shared" ref="U35:X35" si="161">SUM(U36,U37)</f>
        <v>0</v>
      </c>
      <c r="V35" s="89">
        <f t="shared" si="161"/>
        <v>0</v>
      </c>
      <c r="W35" s="89">
        <f t="shared" si="161"/>
        <v>0</v>
      </c>
      <c r="X35" s="89">
        <f t="shared" si="161"/>
        <v>0</v>
      </c>
      <c r="Y35" s="89">
        <f t="shared" si="158"/>
        <v>0</v>
      </c>
      <c r="Z35" s="89">
        <f t="shared" si="158"/>
        <v>0</v>
      </c>
      <c r="AA35" s="89">
        <f t="shared" ref="AA35:AC35" si="162">SUM(AA36,AA37)</f>
        <v>0</v>
      </c>
      <c r="AB35" s="89">
        <f t="shared" si="162"/>
        <v>0</v>
      </c>
      <c r="AC35" s="89">
        <f t="shared" si="162"/>
        <v>0</v>
      </c>
      <c r="AD35" s="89" t="str">
        <f t="shared" ref="AD35" si="163">IF(NOT(SUM(AD36:AD37)=0),SUM(AD36:AD37),"нд")</f>
        <v>нд</v>
      </c>
      <c r="AE35" s="89">
        <f t="shared" si="158"/>
        <v>0</v>
      </c>
      <c r="AF35" s="89">
        <f t="shared" si="158"/>
        <v>0</v>
      </c>
      <c r="AG35" s="89">
        <f t="shared" si="158"/>
        <v>0</v>
      </c>
      <c r="AH35" s="89">
        <f t="shared" si="158"/>
        <v>0</v>
      </c>
      <c r="AI35" s="89">
        <f t="shared" si="158"/>
        <v>0</v>
      </c>
      <c r="AJ35" s="89">
        <f t="shared" si="158"/>
        <v>0</v>
      </c>
      <c r="AK35" s="89">
        <f t="shared" ref="AK35" si="164">SUM(AK36,AK37)</f>
        <v>0</v>
      </c>
      <c r="AL35" s="89">
        <f t="shared" si="158"/>
        <v>0</v>
      </c>
      <c r="AM35" s="89">
        <f t="shared" si="158"/>
        <v>0</v>
      </c>
      <c r="AN35" s="89">
        <f t="shared" si="158"/>
        <v>0</v>
      </c>
      <c r="AO35" s="89">
        <f t="shared" si="158"/>
        <v>0</v>
      </c>
      <c r="AP35" s="89">
        <f t="shared" ref="AP35" si="165">SUM(AP36,AP37)</f>
        <v>0</v>
      </c>
      <c r="AQ35" s="89">
        <f t="shared" si="158"/>
        <v>0</v>
      </c>
      <c r="AR35" s="89">
        <f t="shared" ref="AR35:AS35" si="166">SUM(AR36,AR37)</f>
        <v>0</v>
      </c>
      <c r="AS35" s="89">
        <f t="shared" si="166"/>
        <v>0</v>
      </c>
      <c r="AT35" s="89">
        <f t="shared" si="158"/>
        <v>0</v>
      </c>
      <c r="AU35" s="89">
        <f t="shared" ref="AU35:AX35" si="167">SUM(AU36,AU37)</f>
        <v>0</v>
      </c>
      <c r="AV35" s="89">
        <f t="shared" si="167"/>
        <v>0</v>
      </c>
      <c r="AW35" s="89">
        <f t="shared" si="167"/>
        <v>0</v>
      </c>
      <c r="AX35" s="89">
        <f t="shared" si="167"/>
        <v>0</v>
      </c>
      <c r="AY35" s="89">
        <f t="shared" si="158"/>
        <v>0</v>
      </c>
      <c r="AZ35" s="89">
        <f t="shared" si="158"/>
        <v>0</v>
      </c>
      <c r="BA35" s="89">
        <f t="shared" ref="BA35:BC35" si="168">SUM(BA36,BA37)</f>
        <v>0</v>
      </c>
      <c r="BB35" s="89">
        <f t="shared" si="168"/>
        <v>0</v>
      </c>
      <c r="BC35" s="89">
        <f t="shared" si="168"/>
        <v>0</v>
      </c>
    </row>
    <row r="36" spans="1:55" ht="63" customHeight="1">
      <c r="A36" s="12" t="s">
        <v>219</v>
      </c>
      <c r="B36" s="38" t="s">
        <v>188</v>
      </c>
      <c r="C36" s="27" t="s">
        <v>189</v>
      </c>
      <c r="D36" s="63">
        <v>0</v>
      </c>
      <c r="E36" s="72">
        <f>J36+O36+T36+Y36</f>
        <v>0</v>
      </c>
      <c r="F36" s="72">
        <f t="shared" ref="F36" si="169">K36+P36+U36+Z36</f>
        <v>0</v>
      </c>
      <c r="G36" s="72">
        <f t="shared" ref="G36" si="170">L36+Q36+V36+AA36</f>
        <v>0</v>
      </c>
      <c r="H36" s="72">
        <f t="shared" ref="H36" si="171">M36+R36+W36+AB36</f>
        <v>0</v>
      </c>
      <c r="I36" s="72">
        <f t="shared" ref="I36" si="172">N36+S36+X36+AC36</f>
        <v>0</v>
      </c>
      <c r="J36" s="72">
        <f t="shared" si="148"/>
        <v>0</v>
      </c>
      <c r="K36" s="73">
        <v>0</v>
      </c>
      <c r="L36" s="73">
        <v>0</v>
      </c>
      <c r="M36" s="73">
        <v>0</v>
      </c>
      <c r="N36" s="73">
        <v>0</v>
      </c>
      <c r="O36" s="72">
        <f t="shared" si="149"/>
        <v>0</v>
      </c>
      <c r="P36" s="73">
        <v>0</v>
      </c>
      <c r="Q36" s="73">
        <v>0</v>
      </c>
      <c r="R36" s="73">
        <v>0</v>
      </c>
      <c r="S36" s="73">
        <v>0</v>
      </c>
      <c r="T36" s="72">
        <f t="shared" ref="T36:T83" si="173">U36+V36+W36+X36</f>
        <v>0</v>
      </c>
      <c r="U36" s="73">
        <v>0</v>
      </c>
      <c r="V36" s="73">
        <v>0</v>
      </c>
      <c r="W36" s="73">
        <v>0</v>
      </c>
      <c r="X36" s="73">
        <v>0</v>
      </c>
      <c r="Y36" s="72">
        <f t="shared" ref="Y36:Y83" si="174">Z36+AA36+AB36+AC36</f>
        <v>0</v>
      </c>
      <c r="Z36" s="73">
        <v>0</v>
      </c>
      <c r="AA36" s="73">
        <v>0</v>
      </c>
      <c r="AB36" s="73">
        <v>0</v>
      </c>
      <c r="AC36" s="73">
        <v>0</v>
      </c>
      <c r="AD36" s="80">
        <v>0</v>
      </c>
      <c r="AE36" s="72">
        <f t="shared" si="150"/>
        <v>0</v>
      </c>
      <c r="AF36" s="72">
        <f t="shared" si="151"/>
        <v>0</v>
      </c>
      <c r="AG36" s="72">
        <f t="shared" si="152"/>
        <v>0</v>
      </c>
      <c r="AH36" s="72">
        <f t="shared" si="153"/>
        <v>0</v>
      </c>
      <c r="AI36" s="72">
        <f t="shared" si="154"/>
        <v>0</v>
      </c>
      <c r="AJ36" s="72">
        <f t="shared" si="155"/>
        <v>0</v>
      </c>
      <c r="AK36" s="72">
        <v>0</v>
      </c>
      <c r="AL36" s="72">
        <v>0</v>
      </c>
      <c r="AM36" s="72">
        <v>0</v>
      </c>
      <c r="AN36" s="74">
        <v>0</v>
      </c>
      <c r="AO36" s="72">
        <f t="shared" si="156"/>
        <v>0</v>
      </c>
      <c r="AP36" s="72">
        <v>0</v>
      </c>
      <c r="AQ36" s="72">
        <v>0</v>
      </c>
      <c r="AR36" s="72">
        <v>0</v>
      </c>
      <c r="AS36" s="72">
        <v>0</v>
      </c>
      <c r="AT36" s="72">
        <f t="shared" ref="AT36:AT83" si="175">AU36+AV36+AW36+AX36</f>
        <v>0</v>
      </c>
      <c r="AU36" s="72">
        <v>0</v>
      </c>
      <c r="AV36" s="72">
        <v>0</v>
      </c>
      <c r="AW36" s="72">
        <v>0</v>
      </c>
      <c r="AX36" s="72">
        <v>0</v>
      </c>
      <c r="AY36" s="72">
        <f t="shared" ref="AY36:AY83" si="176">AZ36+BA36+BB36+BC36</f>
        <v>0</v>
      </c>
      <c r="AZ36" s="72">
        <v>0</v>
      </c>
      <c r="BA36" s="72">
        <v>0</v>
      </c>
      <c r="BB36" s="72">
        <v>0</v>
      </c>
      <c r="BC36" s="72">
        <v>0</v>
      </c>
    </row>
    <row r="37" spans="1:55" ht="141.75" customHeight="1">
      <c r="A37" s="12" t="s">
        <v>220</v>
      </c>
      <c r="B37" s="15" t="s">
        <v>221</v>
      </c>
      <c r="C37" s="27" t="s">
        <v>222</v>
      </c>
      <c r="D37" s="27">
        <v>0</v>
      </c>
      <c r="E37" s="72">
        <f>J37+O37+T37+Y37</f>
        <v>0</v>
      </c>
      <c r="F37" s="72">
        <f t="shared" ref="F37" si="177">K37+P37+U37+Z37</f>
        <v>0</v>
      </c>
      <c r="G37" s="72">
        <f t="shared" ref="G37" si="178">L37+Q37+V37+AA37</f>
        <v>0</v>
      </c>
      <c r="H37" s="72">
        <f t="shared" ref="H37" si="179">M37+R37+W37+AB37</f>
        <v>0</v>
      </c>
      <c r="I37" s="72">
        <f t="shared" ref="I37" si="180">N37+S37+X37+AC37</f>
        <v>0</v>
      </c>
      <c r="J37" s="72">
        <f t="shared" si="148"/>
        <v>0</v>
      </c>
      <c r="K37" s="73">
        <v>0</v>
      </c>
      <c r="L37" s="73">
        <v>0</v>
      </c>
      <c r="M37" s="73">
        <v>0</v>
      </c>
      <c r="N37" s="73">
        <v>0</v>
      </c>
      <c r="O37" s="72">
        <f t="shared" si="149"/>
        <v>0</v>
      </c>
      <c r="P37" s="73">
        <v>0</v>
      </c>
      <c r="Q37" s="73">
        <v>0</v>
      </c>
      <c r="R37" s="73">
        <v>0</v>
      </c>
      <c r="S37" s="73">
        <v>0</v>
      </c>
      <c r="T37" s="72">
        <v>0</v>
      </c>
      <c r="U37" s="73">
        <v>0</v>
      </c>
      <c r="V37" s="73">
        <v>0</v>
      </c>
      <c r="W37" s="73">
        <v>0</v>
      </c>
      <c r="X37" s="73">
        <v>0</v>
      </c>
      <c r="Y37" s="72">
        <v>0</v>
      </c>
      <c r="Z37" s="73">
        <v>0</v>
      </c>
      <c r="AA37" s="73">
        <v>0</v>
      </c>
      <c r="AB37" s="73">
        <v>0</v>
      </c>
      <c r="AC37" s="73">
        <v>0</v>
      </c>
      <c r="AD37" s="80">
        <v>0</v>
      </c>
      <c r="AE37" s="72">
        <f t="shared" si="150"/>
        <v>0</v>
      </c>
      <c r="AF37" s="72">
        <f t="shared" si="151"/>
        <v>0</v>
      </c>
      <c r="AG37" s="72">
        <f t="shared" si="152"/>
        <v>0</v>
      </c>
      <c r="AH37" s="72">
        <f t="shared" si="153"/>
        <v>0</v>
      </c>
      <c r="AI37" s="72">
        <v>0</v>
      </c>
      <c r="AJ37" s="72">
        <f t="shared" si="155"/>
        <v>0</v>
      </c>
      <c r="AK37" s="72">
        <v>0</v>
      </c>
      <c r="AL37" s="72">
        <v>0</v>
      </c>
      <c r="AM37" s="72">
        <v>0</v>
      </c>
      <c r="AN37" s="74">
        <v>0</v>
      </c>
      <c r="AO37" s="72">
        <f t="shared" si="156"/>
        <v>0</v>
      </c>
      <c r="AP37" s="72">
        <v>0</v>
      </c>
      <c r="AQ37" s="72">
        <v>0</v>
      </c>
      <c r="AR37" s="72">
        <v>0</v>
      </c>
      <c r="AS37" s="72">
        <v>0</v>
      </c>
      <c r="AT37" s="72">
        <v>0</v>
      </c>
      <c r="AU37" s="72">
        <v>0</v>
      </c>
      <c r="AV37" s="72">
        <v>0</v>
      </c>
      <c r="AW37" s="72">
        <v>0</v>
      </c>
      <c r="AX37" s="72">
        <v>0</v>
      </c>
      <c r="AY37" s="72">
        <v>0</v>
      </c>
      <c r="AZ37" s="72">
        <v>0</v>
      </c>
      <c r="BA37" s="72">
        <v>0</v>
      </c>
      <c r="BB37" s="72">
        <v>0</v>
      </c>
      <c r="BC37" s="72">
        <v>0</v>
      </c>
    </row>
    <row r="38" spans="1:55" ht="110.25" customHeight="1">
      <c r="A38" s="36" t="s">
        <v>102</v>
      </c>
      <c r="B38" s="37" t="s">
        <v>223</v>
      </c>
      <c r="C38" s="24" t="s">
        <v>73</v>
      </c>
      <c r="D38" s="28">
        <f t="shared" ref="D38" si="181">D39</f>
        <v>0</v>
      </c>
      <c r="E38" s="93">
        <f t="shared" ref="E38:BC38" si="182">SUM(E39)</f>
        <v>0</v>
      </c>
      <c r="F38" s="93">
        <f t="shared" si="182"/>
        <v>0</v>
      </c>
      <c r="G38" s="93">
        <f t="shared" si="182"/>
        <v>0</v>
      </c>
      <c r="H38" s="93">
        <f t="shared" si="182"/>
        <v>0</v>
      </c>
      <c r="I38" s="93">
        <f t="shared" si="182"/>
        <v>0</v>
      </c>
      <c r="J38" s="93">
        <f t="shared" si="182"/>
        <v>0</v>
      </c>
      <c r="K38" s="93">
        <f t="shared" si="182"/>
        <v>0</v>
      </c>
      <c r="L38" s="93">
        <f t="shared" si="182"/>
        <v>0</v>
      </c>
      <c r="M38" s="93">
        <f t="shared" si="182"/>
        <v>0</v>
      </c>
      <c r="N38" s="93">
        <f t="shared" si="182"/>
        <v>0</v>
      </c>
      <c r="O38" s="93">
        <f t="shared" si="182"/>
        <v>0</v>
      </c>
      <c r="P38" s="93">
        <f t="shared" si="182"/>
        <v>0</v>
      </c>
      <c r="Q38" s="93">
        <f t="shared" si="182"/>
        <v>0</v>
      </c>
      <c r="R38" s="93">
        <f t="shared" si="182"/>
        <v>0</v>
      </c>
      <c r="S38" s="93">
        <f t="shared" si="182"/>
        <v>0</v>
      </c>
      <c r="T38" s="93">
        <f t="shared" si="182"/>
        <v>0</v>
      </c>
      <c r="U38" s="93">
        <f t="shared" si="182"/>
        <v>0</v>
      </c>
      <c r="V38" s="93">
        <f t="shared" si="182"/>
        <v>0</v>
      </c>
      <c r="W38" s="93">
        <f t="shared" si="182"/>
        <v>0</v>
      </c>
      <c r="X38" s="93">
        <f t="shared" si="182"/>
        <v>0</v>
      </c>
      <c r="Y38" s="93">
        <f t="shared" si="182"/>
        <v>0</v>
      </c>
      <c r="Z38" s="93">
        <f t="shared" si="182"/>
        <v>0</v>
      </c>
      <c r="AA38" s="93">
        <f t="shared" si="182"/>
        <v>0</v>
      </c>
      <c r="AB38" s="93">
        <f t="shared" si="182"/>
        <v>0</v>
      </c>
      <c r="AC38" s="93">
        <f t="shared" si="182"/>
        <v>0</v>
      </c>
      <c r="AD38" s="94" t="str">
        <f t="shared" ref="AD38" si="183">IF(NOT(SUM(AD39)=0),SUM(AD39),"нд")</f>
        <v>нд</v>
      </c>
      <c r="AE38" s="93">
        <f t="shared" si="182"/>
        <v>0</v>
      </c>
      <c r="AF38" s="93">
        <f t="shared" si="182"/>
        <v>0</v>
      </c>
      <c r="AG38" s="93">
        <f t="shared" si="182"/>
        <v>0</v>
      </c>
      <c r="AH38" s="93">
        <f t="shared" si="182"/>
        <v>0</v>
      </c>
      <c r="AI38" s="93">
        <f t="shared" si="182"/>
        <v>0</v>
      </c>
      <c r="AJ38" s="93">
        <f t="shared" si="182"/>
        <v>0</v>
      </c>
      <c r="AK38" s="93">
        <f t="shared" si="182"/>
        <v>0</v>
      </c>
      <c r="AL38" s="93">
        <f t="shared" si="182"/>
        <v>0</v>
      </c>
      <c r="AM38" s="93">
        <f t="shared" si="182"/>
        <v>0</v>
      </c>
      <c r="AN38" s="93">
        <f t="shared" si="182"/>
        <v>0</v>
      </c>
      <c r="AO38" s="93">
        <f t="shared" si="182"/>
        <v>0</v>
      </c>
      <c r="AP38" s="93">
        <f t="shared" si="182"/>
        <v>0</v>
      </c>
      <c r="AQ38" s="93">
        <f t="shared" si="182"/>
        <v>0</v>
      </c>
      <c r="AR38" s="93">
        <f t="shared" si="182"/>
        <v>0</v>
      </c>
      <c r="AS38" s="93">
        <f t="shared" si="182"/>
        <v>0</v>
      </c>
      <c r="AT38" s="93">
        <f t="shared" si="182"/>
        <v>0</v>
      </c>
      <c r="AU38" s="93">
        <f t="shared" si="182"/>
        <v>0</v>
      </c>
      <c r="AV38" s="93">
        <f t="shared" si="182"/>
        <v>0</v>
      </c>
      <c r="AW38" s="93">
        <f t="shared" si="182"/>
        <v>0</v>
      </c>
      <c r="AX38" s="93">
        <f t="shared" si="182"/>
        <v>0</v>
      </c>
      <c r="AY38" s="93">
        <f t="shared" si="182"/>
        <v>0</v>
      </c>
      <c r="AZ38" s="93">
        <f t="shared" si="182"/>
        <v>0</v>
      </c>
      <c r="BA38" s="93">
        <f t="shared" si="182"/>
        <v>0</v>
      </c>
      <c r="BB38" s="93">
        <f t="shared" si="182"/>
        <v>0</v>
      </c>
      <c r="BC38" s="93">
        <f t="shared" si="182"/>
        <v>0</v>
      </c>
    </row>
    <row r="39" spans="1:55" ht="31.5" customHeight="1">
      <c r="A39" s="16" t="s">
        <v>224</v>
      </c>
      <c r="B39" s="18" t="s">
        <v>114</v>
      </c>
      <c r="C39" s="17" t="s">
        <v>73</v>
      </c>
      <c r="D39" s="6">
        <f t="shared" ref="D39" si="184">SUM(D40:D42)</f>
        <v>0</v>
      </c>
      <c r="E39" s="89">
        <f t="shared" ref="E39:AZ39" si="185">SUM(E40:E42)</f>
        <v>0</v>
      </c>
      <c r="F39" s="89">
        <f t="shared" si="185"/>
        <v>0</v>
      </c>
      <c r="G39" s="89">
        <f t="shared" si="185"/>
        <v>0</v>
      </c>
      <c r="H39" s="89">
        <f t="shared" si="185"/>
        <v>0</v>
      </c>
      <c r="I39" s="89">
        <f t="shared" si="185"/>
        <v>0</v>
      </c>
      <c r="J39" s="89">
        <f t="shared" si="185"/>
        <v>0</v>
      </c>
      <c r="K39" s="89">
        <f t="shared" ref="K39" si="186">SUM(K40:K42)</f>
        <v>0</v>
      </c>
      <c r="L39" s="89">
        <f t="shared" si="185"/>
        <v>0</v>
      </c>
      <c r="M39" s="89">
        <f t="shared" si="185"/>
        <v>0</v>
      </c>
      <c r="N39" s="89">
        <f t="shared" si="185"/>
        <v>0</v>
      </c>
      <c r="O39" s="89">
        <f t="shared" si="185"/>
        <v>0</v>
      </c>
      <c r="P39" s="89">
        <f t="shared" ref="P39:S39" si="187">SUM(P40:P42)</f>
        <v>0</v>
      </c>
      <c r="Q39" s="89">
        <f t="shared" si="187"/>
        <v>0</v>
      </c>
      <c r="R39" s="89">
        <f t="shared" si="187"/>
        <v>0</v>
      </c>
      <c r="S39" s="89">
        <f t="shared" si="187"/>
        <v>0</v>
      </c>
      <c r="T39" s="89">
        <f t="shared" si="185"/>
        <v>0</v>
      </c>
      <c r="U39" s="89">
        <f t="shared" ref="U39:X39" si="188">SUM(U40:U42)</f>
        <v>0</v>
      </c>
      <c r="V39" s="89">
        <f t="shared" si="188"/>
        <v>0</v>
      </c>
      <c r="W39" s="89">
        <f t="shared" si="188"/>
        <v>0</v>
      </c>
      <c r="X39" s="89">
        <f t="shared" si="188"/>
        <v>0</v>
      </c>
      <c r="Y39" s="89">
        <f t="shared" si="185"/>
        <v>0</v>
      </c>
      <c r="Z39" s="89">
        <f t="shared" si="185"/>
        <v>0</v>
      </c>
      <c r="AA39" s="89">
        <f t="shared" ref="AA39:AC39" si="189">SUM(AA40:AA42)</f>
        <v>0</v>
      </c>
      <c r="AB39" s="89">
        <f t="shared" si="189"/>
        <v>0</v>
      </c>
      <c r="AC39" s="89">
        <f t="shared" si="189"/>
        <v>0</v>
      </c>
      <c r="AD39" s="89" t="str">
        <f t="shared" ref="AD39" si="190">IF(NOT(SUM(AD40:AD42)=0),SUM(AD40:AD42),"нд")</f>
        <v>нд</v>
      </c>
      <c r="AE39" s="89">
        <f t="shared" si="185"/>
        <v>0</v>
      </c>
      <c r="AF39" s="89">
        <f t="shared" si="185"/>
        <v>0</v>
      </c>
      <c r="AG39" s="89">
        <f t="shared" si="185"/>
        <v>0</v>
      </c>
      <c r="AH39" s="89">
        <f t="shared" si="185"/>
        <v>0</v>
      </c>
      <c r="AI39" s="89">
        <f t="shared" si="185"/>
        <v>0</v>
      </c>
      <c r="AJ39" s="89">
        <f t="shared" si="185"/>
        <v>0</v>
      </c>
      <c r="AK39" s="89">
        <f t="shared" ref="AK39" si="191">SUM(AK40:AK42)</f>
        <v>0</v>
      </c>
      <c r="AL39" s="89">
        <f t="shared" si="185"/>
        <v>0</v>
      </c>
      <c r="AM39" s="89">
        <f t="shared" si="185"/>
        <v>0</v>
      </c>
      <c r="AN39" s="89">
        <f t="shared" si="185"/>
        <v>0</v>
      </c>
      <c r="AO39" s="89">
        <f t="shared" si="185"/>
        <v>0</v>
      </c>
      <c r="AP39" s="89">
        <f t="shared" ref="AP39" si="192">SUM(AP40:AP42)</f>
        <v>0</v>
      </c>
      <c r="AQ39" s="89">
        <f t="shared" si="185"/>
        <v>0</v>
      </c>
      <c r="AR39" s="89">
        <f t="shared" ref="AR39:AS39" si="193">SUM(AR40:AR42)</f>
        <v>0</v>
      </c>
      <c r="AS39" s="89">
        <f t="shared" si="193"/>
        <v>0</v>
      </c>
      <c r="AT39" s="89">
        <f t="shared" si="185"/>
        <v>0</v>
      </c>
      <c r="AU39" s="89">
        <f t="shared" ref="AU39:AX39" si="194">SUM(AU40:AU42)</f>
        <v>0</v>
      </c>
      <c r="AV39" s="89">
        <f t="shared" si="194"/>
        <v>0</v>
      </c>
      <c r="AW39" s="89">
        <f t="shared" si="194"/>
        <v>0</v>
      </c>
      <c r="AX39" s="89">
        <f t="shared" si="194"/>
        <v>0</v>
      </c>
      <c r="AY39" s="89">
        <f t="shared" si="185"/>
        <v>0</v>
      </c>
      <c r="AZ39" s="89">
        <f t="shared" si="185"/>
        <v>0</v>
      </c>
      <c r="BA39" s="89">
        <f t="shared" ref="BA39:BC39" si="195">SUM(BA40:BA42)</f>
        <v>0</v>
      </c>
      <c r="BB39" s="89">
        <f t="shared" si="195"/>
        <v>0</v>
      </c>
      <c r="BC39" s="89">
        <f t="shared" si="195"/>
        <v>0</v>
      </c>
    </row>
    <row r="40" spans="1:55" ht="63" customHeight="1">
      <c r="A40" s="12" t="s">
        <v>225</v>
      </c>
      <c r="B40" s="38" t="s">
        <v>190</v>
      </c>
      <c r="C40" s="27" t="s">
        <v>191</v>
      </c>
      <c r="D40" s="63">
        <v>0</v>
      </c>
      <c r="E40" s="72">
        <f>J40+O40+T40+Y40</f>
        <v>0</v>
      </c>
      <c r="F40" s="72">
        <f t="shared" ref="F40:F41" si="196">K40+P40+U40+Z40</f>
        <v>0</v>
      </c>
      <c r="G40" s="72">
        <f t="shared" ref="G40:G41" si="197">L40+Q40+V40+AA40</f>
        <v>0</v>
      </c>
      <c r="H40" s="72">
        <f t="shared" ref="H40:H41" si="198">M40+R40+W40+AB40</f>
        <v>0</v>
      </c>
      <c r="I40" s="72">
        <f t="shared" ref="I40:I41" si="199">N40+S40+X40+AC40</f>
        <v>0</v>
      </c>
      <c r="J40" s="72">
        <f t="shared" si="148"/>
        <v>0</v>
      </c>
      <c r="K40" s="73">
        <v>0</v>
      </c>
      <c r="L40" s="73">
        <v>0</v>
      </c>
      <c r="M40" s="73">
        <v>0</v>
      </c>
      <c r="N40" s="73">
        <v>0</v>
      </c>
      <c r="O40" s="72">
        <f t="shared" si="149"/>
        <v>0</v>
      </c>
      <c r="P40" s="73">
        <v>0</v>
      </c>
      <c r="Q40" s="73">
        <v>0</v>
      </c>
      <c r="R40" s="73">
        <v>0</v>
      </c>
      <c r="S40" s="73">
        <v>0</v>
      </c>
      <c r="T40" s="72">
        <f t="shared" si="173"/>
        <v>0</v>
      </c>
      <c r="U40" s="73">
        <v>0</v>
      </c>
      <c r="V40" s="73">
        <v>0</v>
      </c>
      <c r="W40" s="73">
        <v>0</v>
      </c>
      <c r="X40" s="73">
        <v>0</v>
      </c>
      <c r="Y40" s="72">
        <f t="shared" si="174"/>
        <v>0</v>
      </c>
      <c r="Z40" s="73">
        <v>0</v>
      </c>
      <c r="AA40" s="73">
        <v>0</v>
      </c>
      <c r="AB40" s="73">
        <v>0</v>
      </c>
      <c r="AC40" s="73">
        <v>0</v>
      </c>
      <c r="AD40" s="73">
        <v>0</v>
      </c>
      <c r="AE40" s="72">
        <f t="shared" si="150"/>
        <v>0</v>
      </c>
      <c r="AF40" s="72">
        <f t="shared" si="151"/>
        <v>0</v>
      </c>
      <c r="AG40" s="72">
        <f t="shared" si="152"/>
        <v>0</v>
      </c>
      <c r="AH40" s="72">
        <f t="shared" si="153"/>
        <v>0</v>
      </c>
      <c r="AI40" s="72">
        <f t="shared" si="154"/>
        <v>0</v>
      </c>
      <c r="AJ40" s="72">
        <f t="shared" si="155"/>
        <v>0</v>
      </c>
      <c r="AK40" s="72">
        <v>0</v>
      </c>
      <c r="AL40" s="72">
        <v>0</v>
      </c>
      <c r="AM40" s="72">
        <v>0</v>
      </c>
      <c r="AN40" s="74">
        <v>0</v>
      </c>
      <c r="AO40" s="72">
        <f t="shared" si="156"/>
        <v>0</v>
      </c>
      <c r="AP40" s="72">
        <v>0</v>
      </c>
      <c r="AQ40" s="72">
        <v>0</v>
      </c>
      <c r="AR40" s="72">
        <v>0</v>
      </c>
      <c r="AS40" s="72">
        <v>0</v>
      </c>
      <c r="AT40" s="72">
        <f t="shared" si="175"/>
        <v>0</v>
      </c>
      <c r="AU40" s="72">
        <v>0</v>
      </c>
      <c r="AV40" s="72">
        <v>0</v>
      </c>
      <c r="AW40" s="72">
        <v>0</v>
      </c>
      <c r="AX40" s="72">
        <v>0</v>
      </c>
      <c r="AY40" s="72">
        <f t="shared" si="176"/>
        <v>0</v>
      </c>
      <c r="AZ40" s="72">
        <v>0</v>
      </c>
      <c r="BA40" s="72">
        <v>0</v>
      </c>
      <c r="BB40" s="72">
        <v>0</v>
      </c>
      <c r="BC40" s="72">
        <v>0</v>
      </c>
    </row>
    <row r="41" spans="1:55" ht="137.44999999999999" customHeight="1">
      <c r="A41" s="12" t="s">
        <v>226</v>
      </c>
      <c r="B41" s="38" t="s">
        <v>227</v>
      </c>
      <c r="C41" s="27" t="s">
        <v>228</v>
      </c>
      <c r="D41" s="27">
        <v>0</v>
      </c>
      <c r="E41" s="72">
        <f>J41+O41+T41+Y41</f>
        <v>0</v>
      </c>
      <c r="F41" s="72">
        <f t="shared" si="196"/>
        <v>0</v>
      </c>
      <c r="G41" s="72">
        <f t="shared" si="197"/>
        <v>0</v>
      </c>
      <c r="H41" s="72">
        <f t="shared" si="198"/>
        <v>0</v>
      </c>
      <c r="I41" s="72">
        <f t="shared" si="199"/>
        <v>0</v>
      </c>
      <c r="J41" s="72">
        <f t="shared" si="148"/>
        <v>0</v>
      </c>
      <c r="K41" s="73">
        <v>0</v>
      </c>
      <c r="L41" s="73">
        <v>0</v>
      </c>
      <c r="M41" s="73">
        <v>0</v>
      </c>
      <c r="N41" s="73">
        <v>0</v>
      </c>
      <c r="O41" s="72">
        <f t="shared" si="149"/>
        <v>0</v>
      </c>
      <c r="P41" s="73">
        <v>0</v>
      </c>
      <c r="Q41" s="73">
        <v>0</v>
      </c>
      <c r="R41" s="73">
        <v>0</v>
      </c>
      <c r="S41" s="73">
        <v>0</v>
      </c>
      <c r="T41" s="72">
        <v>0</v>
      </c>
      <c r="U41" s="73">
        <v>0</v>
      </c>
      <c r="V41" s="73">
        <v>0</v>
      </c>
      <c r="W41" s="73">
        <v>0</v>
      </c>
      <c r="X41" s="73">
        <v>0</v>
      </c>
      <c r="Y41" s="72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2">
        <f t="shared" si="150"/>
        <v>0</v>
      </c>
      <c r="AF41" s="72">
        <f t="shared" si="151"/>
        <v>0</v>
      </c>
      <c r="AG41" s="72">
        <f t="shared" si="152"/>
        <v>0</v>
      </c>
      <c r="AH41" s="72">
        <f t="shared" si="153"/>
        <v>0</v>
      </c>
      <c r="AI41" s="72">
        <f t="shared" si="154"/>
        <v>0</v>
      </c>
      <c r="AJ41" s="72">
        <f t="shared" si="155"/>
        <v>0</v>
      </c>
      <c r="AK41" s="72">
        <v>0</v>
      </c>
      <c r="AL41" s="72">
        <v>0</v>
      </c>
      <c r="AM41" s="72">
        <v>0</v>
      </c>
      <c r="AN41" s="74">
        <v>0</v>
      </c>
      <c r="AO41" s="72">
        <f t="shared" si="156"/>
        <v>0</v>
      </c>
      <c r="AP41" s="72">
        <v>0</v>
      </c>
      <c r="AQ41" s="72">
        <v>0</v>
      </c>
      <c r="AR41" s="72">
        <v>0</v>
      </c>
      <c r="AS41" s="72">
        <v>0</v>
      </c>
      <c r="AT41" s="72">
        <v>0</v>
      </c>
      <c r="AU41" s="72">
        <v>0</v>
      </c>
      <c r="AV41" s="72">
        <v>0</v>
      </c>
      <c r="AW41" s="72">
        <v>0</v>
      </c>
      <c r="AX41" s="72">
        <v>0</v>
      </c>
      <c r="AY41" s="72">
        <v>0</v>
      </c>
      <c r="AZ41" s="72">
        <v>0</v>
      </c>
      <c r="BA41" s="72">
        <v>0</v>
      </c>
      <c r="BB41" s="72">
        <v>0</v>
      </c>
      <c r="BC41" s="72">
        <v>0</v>
      </c>
    </row>
    <row r="42" spans="1:55" ht="110.25" customHeight="1">
      <c r="A42" s="12" t="s">
        <v>229</v>
      </c>
      <c r="B42" s="38" t="s">
        <v>230</v>
      </c>
      <c r="C42" s="27" t="s">
        <v>231</v>
      </c>
      <c r="D42" s="27">
        <v>0</v>
      </c>
      <c r="E42" s="72">
        <f>J42+O42+T42+Y42</f>
        <v>0</v>
      </c>
      <c r="F42" s="72">
        <f t="shared" ref="F42" si="200">K42+P42+U42+Z42</f>
        <v>0</v>
      </c>
      <c r="G42" s="72">
        <f t="shared" ref="G42" si="201">L42+Q42+V42+AA42</f>
        <v>0</v>
      </c>
      <c r="H42" s="72">
        <f t="shared" ref="H42" si="202">M42+R42+W42+AB42</f>
        <v>0</v>
      </c>
      <c r="I42" s="72">
        <f t="shared" ref="I42" si="203">N42+S42+X42+AC42</f>
        <v>0</v>
      </c>
      <c r="J42" s="72">
        <f t="shared" si="148"/>
        <v>0</v>
      </c>
      <c r="K42" s="73">
        <v>0</v>
      </c>
      <c r="L42" s="73">
        <v>0</v>
      </c>
      <c r="M42" s="73">
        <v>0</v>
      </c>
      <c r="N42" s="73">
        <v>0</v>
      </c>
      <c r="O42" s="72">
        <f t="shared" si="149"/>
        <v>0</v>
      </c>
      <c r="P42" s="73">
        <v>0</v>
      </c>
      <c r="Q42" s="73">
        <v>0</v>
      </c>
      <c r="R42" s="73">
        <v>0</v>
      </c>
      <c r="S42" s="73">
        <v>0</v>
      </c>
      <c r="T42" s="72">
        <v>0</v>
      </c>
      <c r="U42" s="73">
        <v>0</v>
      </c>
      <c r="V42" s="73">
        <v>0</v>
      </c>
      <c r="W42" s="73">
        <v>0</v>
      </c>
      <c r="X42" s="73">
        <v>0</v>
      </c>
      <c r="Y42" s="72">
        <f t="shared" si="174"/>
        <v>0</v>
      </c>
      <c r="Z42" s="73">
        <v>0</v>
      </c>
      <c r="AA42" s="73">
        <v>0</v>
      </c>
      <c r="AB42" s="73">
        <v>0</v>
      </c>
      <c r="AC42" s="73">
        <v>0</v>
      </c>
      <c r="AD42" s="73">
        <v>0</v>
      </c>
      <c r="AE42" s="72">
        <f t="shared" si="150"/>
        <v>0</v>
      </c>
      <c r="AF42" s="72">
        <f t="shared" si="151"/>
        <v>0</v>
      </c>
      <c r="AG42" s="72">
        <f t="shared" si="152"/>
        <v>0</v>
      </c>
      <c r="AH42" s="72">
        <f t="shared" si="153"/>
        <v>0</v>
      </c>
      <c r="AI42" s="72">
        <f t="shared" si="154"/>
        <v>0</v>
      </c>
      <c r="AJ42" s="72">
        <f t="shared" si="155"/>
        <v>0</v>
      </c>
      <c r="AK42" s="72">
        <v>0</v>
      </c>
      <c r="AL42" s="72">
        <v>0</v>
      </c>
      <c r="AM42" s="72">
        <v>0</v>
      </c>
      <c r="AN42" s="74">
        <v>0</v>
      </c>
      <c r="AO42" s="72">
        <f t="shared" si="156"/>
        <v>0</v>
      </c>
      <c r="AP42" s="72">
        <v>0</v>
      </c>
      <c r="AQ42" s="72">
        <v>0</v>
      </c>
      <c r="AR42" s="72">
        <v>0</v>
      </c>
      <c r="AS42" s="72">
        <v>0</v>
      </c>
      <c r="AT42" s="72">
        <v>0</v>
      </c>
      <c r="AU42" s="72">
        <v>0</v>
      </c>
      <c r="AV42" s="72">
        <v>0</v>
      </c>
      <c r="AW42" s="72">
        <v>0</v>
      </c>
      <c r="AX42" s="72">
        <v>0</v>
      </c>
      <c r="AY42" s="72">
        <f t="shared" si="176"/>
        <v>0</v>
      </c>
      <c r="AZ42" s="72">
        <v>0</v>
      </c>
      <c r="BA42" s="72">
        <v>0</v>
      </c>
      <c r="BB42" s="72">
        <v>0</v>
      </c>
      <c r="BC42" s="72">
        <v>0</v>
      </c>
    </row>
    <row r="43" spans="1:55" ht="94.5" customHeight="1">
      <c r="A43" s="36" t="s">
        <v>232</v>
      </c>
      <c r="B43" s="37" t="s">
        <v>233</v>
      </c>
      <c r="C43" s="24" t="s">
        <v>73</v>
      </c>
      <c r="D43" s="28">
        <f t="shared" ref="D43" si="204">D44</f>
        <v>0</v>
      </c>
      <c r="E43" s="95">
        <f t="shared" ref="E43:BC43" si="205">SUM(E44)</f>
        <v>0</v>
      </c>
      <c r="F43" s="95">
        <f t="shared" si="205"/>
        <v>0</v>
      </c>
      <c r="G43" s="95">
        <f t="shared" si="205"/>
        <v>0</v>
      </c>
      <c r="H43" s="95">
        <f t="shared" si="205"/>
        <v>0</v>
      </c>
      <c r="I43" s="95">
        <f t="shared" si="205"/>
        <v>0</v>
      </c>
      <c r="J43" s="95">
        <f t="shared" si="205"/>
        <v>0</v>
      </c>
      <c r="K43" s="95">
        <f t="shared" si="205"/>
        <v>0</v>
      </c>
      <c r="L43" s="95">
        <f t="shared" si="205"/>
        <v>0</v>
      </c>
      <c r="M43" s="95">
        <f t="shared" si="205"/>
        <v>0</v>
      </c>
      <c r="N43" s="95">
        <f t="shared" si="205"/>
        <v>0</v>
      </c>
      <c r="O43" s="95">
        <f t="shared" si="205"/>
        <v>0</v>
      </c>
      <c r="P43" s="95">
        <f t="shared" si="205"/>
        <v>0</v>
      </c>
      <c r="Q43" s="95">
        <f t="shared" si="205"/>
        <v>0</v>
      </c>
      <c r="R43" s="95">
        <f t="shared" si="205"/>
        <v>0</v>
      </c>
      <c r="S43" s="95">
        <f t="shared" si="205"/>
        <v>0</v>
      </c>
      <c r="T43" s="95">
        <f t="shared" si="205"/>
        <v>0</v>
      </c>
      <c r="U43" s="95">
        <f t="shared" si="205"/>
        <v>0</v>
      </c>
      <c r="V43" s="95">
        <f t="shared" si="205"/>
        <v>0</v>
      </c>
      <c r="W43" s="95">
        <f t="shared" si="205"/>
        <v>0</v>
      </c>
      <c r="X43" s="95">
        <f t="shared" si="205"/>
        <v>0</v>
      </c>
      <c r="Y43" s="95">
        <f t="shared" si="205"/>
        <v>0</v>
      </c>
      <c r="Z43" s="95">
        <f t="shared" si="205"/>
        <v>0</v>
      </c>
      <c r="AA43" s="95">
        <f t="shared" si="205"/>
        <v>0</v>
      </c>
      <c r="AB43" s="95">
        <f t="shared" si="205"/>
        <v>0</v>
      </c>
      <c r="AC43" s="95">
        <f t="shared" si="205"/>
        <v>0</v>
      </c>
      <c r="AD43" s="96" t="str">
        <f>AD44</f>
        <v>0</v>
      </c>
      <c r="AE43" s="95">
        <f t="shared" si="205"/>
        <v>0</v>
      </c>
      <c r="AF43" s="95">
        <f t="shared" si="205"/>
        <v>0</v>
      </c>
      <c r="AG43" s="95">
        <f t="shared" si="205"/>
        <v>0</v>
      </c>
      <c r="AH43" s="95">
        <f t="shared" si="205"/>
        <v>0</v>
      </c>
      <c r="AI43" s="95">
        <f t="shared" si="205"/>
        <v>0</v>
      </c>
      <c r="AJ43" s="95">
        <f t="shared" si="205"/>
        <v>0</v>
      </c>
      <c r="AK43" s="95">
        <f t="shared" si="205"/>
        <v>0</v>
      </c>
      <c r="AL43" s="95">
        <f t="shared" si="205"/>
        <v>0</v>
      </c>
      <c r="AM43" s="95">
        <f t="shared" si="205"/>
        <v>0</v>
      </c>
      <c r="AN43" s="95">
        <f t="shared" si="205"/>
        <v>0</v>
      </c>
      <c r="AO43" s="95">
        <f t="shared" si="205"/>
        <v>0</v>
      </c>
      <c r="AP43" s="95">
        <f t="shared" si="205"/>
        <v>0</v>
      </c>
      <c r="AQ43" s="95">
        <f t="shared" si="205"/>
        <v>0</v>
      </c>
      <c r="AR43" s="95">
        <f t="shared" si="205"/>
        <v>0</v>
      </c>
      <c r="AS43" s="95">
        <f t="shared" si="205"/>
        <v>0</v>
      </c>
      <c r="AT43" s="95">
        <f t="shared" si="205"/>
        <v>0</v>
      </c>
      <c r="AU43" s="95">
        <f t="shared" si="205"/>
        <v>0</v>
      </c>
      <c r="AV43" s="95">
        <f t="shared" si="205"/>
        <v>0</v>
      </c>
      <c r="AW43" s="95">
        <f t="shared" si="205"/>
        <v>0</v>
      </c>
      <c r="AX43" s="95">
        <f t="shared" si="205"/>
        <v>0</v>
      </c>
      <c r="AY43" s="95">
        <f t="shared" si="205"/>
        <v>0</v>
      </c>
      <c r="AZ43" s="95">
        <f t="shared" si="205"/>
        <v>0</v>
      </c>
      <c r="BA43" s="95">
        <f t="shared" si="205"/>
        <v>0</v>
      </c>
      <c r="BB43" s="95">
        <f t="shared" si="205"/>
        <v>0</v>
      </c>
      <c r="BC43" s="95">
        <f t="shared" si="205"/>
        <v>0</v>
      </c>
    </row>
    <row r="44" spans="1:55">
      <c r="A44" s="25" t="s">
        <v>197</v>
      </c>
      <c r="B44" s="25" t="s">
        <v>197</v>
      </c>
      <c r="C44" s="25" t="s">
        <v>197</v>
      </c>
      <c r="D44" s="20">
        <v>0</v>
      </c>
      <c r="E44" s="72">
        <f>J44+O44+T44+Y44</f>
        <v>0</v>
      </c>
      <c r="F44" s="72">
        <f t="shared" ref="F44" si="206">K44+P44+U44+Z44</f>
        <v>0</v>
      </c>
      <c r="G44" s="72">
        <f t="shared" ref="G44" si="207">L44+Q44+V44+AA44</f>
        <v>0</v>
      </c>
      <c r="H44" s="72">
        <f t="shared" ref="H44" si="208">M44+R44+W44+AB44</f>
        <v>0</v>
      </c>
      <c r="I44" s="72">
        <f t="shared" ref="I44" si="209">N44+S44+X44+AC44</f>
        <v>0</v>
      </c>
      <c r="J44" s="72">
        <f t="shared" si="148"/>
        <v>0</v>
      </c>
      <c r="K44" s="73">
        <v>0</v>
      </c>
      <c r="L44" s="73">
        <v>0</v>
      </c>
      <c r="M44" s="73">
        <v>0</v>
      </c>
      <c r="N44" s="73">
        <v>0</v>
      </c>
      <c r="O44" s="72">
        <f t="shared" si="149"/>
        <v>0</v>
      </c>
      <c r="P44" s="73">
        <v>0</v>
      </c>
      <c r="Q44" s="73">
        <v>0</v>
      </c>
      <c r="R44" s="73">
        <v>0</v>
      </c>
      <c r="S44" s="73">
        <v>0</v>
      </c>
      <c r="T44" s="72">
        <f t="shared" si="173"/>
        <v>0</v>
      </c>
      <c r="U44" s="73">
        <v>0</v>
      </c>
      <c r="V44" s="73">
        <v>0</v>
      </c>
      <c r="W44" s="73">
        <v>0</v>
      </c>
      <c r="X44" s="73">
        <v>0</v>
      </c>
      <c r="Y44" s="72">
        <f t="shared" si="174"/>
        <v>0</v>
      </c>
      <c r="Z44" s="73">
        <v>0</v>
      </c>
      <c r="AA44" s="73">
        <v>0</v>
      </c>
      <c r="AB44" s="73">
        <v>0</v>
      </c>
      <c r="AC44" s="73">
        <v>0</v>
      </c>
      <c r="AD44" s="97" t="s">
        <v>198</v>
      </c>
      <c r="AE44" s="72">
        <f t="shared" si="150"/>
        <v>0</v>
      </c>
      <c r="AF44" s="72">
        <f t="shared" si="151"/>
        <v>0</v>
      </c>
      <c r="AG44" s="72">
        <f t="shared" si="152"/>
        <v>0</v>
      </c>
      <c r="AH44" s="72">
        <f t="shared" si="153"/>
        <v>0</v>
      </c>
      <c r="AI44" s="72">
        <f t="shared" si="154"/>
        <v>0</v>
      </c>
      <c r="AJ44" s="72">
        <f t="shared" si="155"/>
        <v>0</v>
      </c>
      <c r="AK44" s="72">
        <v>0</v>
      </c>
      <c r="AL44" s="72">
        <v>0</v>
      </c>
      <c r="AM44" s="72">
        <v>0</v>
      </c>
      <c r="AN44" s="74">
        <v>0</v>
      </c>
      <c r="AO44" s="72">
        <f t="shared" si="156"/>
        <v>0</v>
      </c>
      <c r="AP44" s="72">
        <v>0</v>
      </c>
      <c r="AQ44" s="72">
        <v>0</v>
      </c>
      <c r="AR44" s="72">
        <v>0</v>
      </c>
      <c r="AS44" s="72">
        <v>0</v>
      </c>
      <c r="AT44" s="72">
        <f t="shared" si="175"/>
        <v>0</v>
      </c>
      <c r="AU44" s="72">
        <v>0</v>
      </c>
      <c r="AV44" s="72">
        <v>0</v>
      </c>
      <c r="AW44" s="72">
        <v>0</v>
      </c>
      <c r="AX44" s="72">
        <v>0</v>
      </c>
      <c r="AY44" s="72">
        <f t="shared" si="176"/>
        <v>0</v>
      </c>
      <c r="AZ44" s="72">
        <v>0</v>
      </c>
      <c r="BA44" s="72">
        <v>0</v>
      </c>
      <c r="BB44" s="72">
        <v>0</v>
      </c>
      <c r="BC44" s="72">
        <v>0</v>
      </c>
    </row>
    <row r="45" spans="1:55" ht="78.75" customHeight="1">
      <c r="A45" s="33" t="s">
        <v>234</v>
      </c>
      <c r="B45" s="34" t="s">
        <v>235</v>
      </c>
      <c r="C45" s="35" t="s">
        <v>73</v>
      </c>
      <c r="D45" s="23">
        <f t="shared" ref="D45" si="210">D46+D48</f>
        <v>0</v>
      </c>
      <c r="E45" s="92">
        <f t="shared" ref="E45:AZ45" si="211">SUM(E46,E48)</f>
        <v>0</v>
      </c>
      <c r="F45" s="92">
        <f t="shared" si="211"/>
        <v>0</v>
      </c>
      <c r="G45" s="92">
        <f t="shared" si="211"/>
        <v>0</v>
      </c>
      <c r="H45" s="92">
        <f t="shared" si="211"/>
        <v>0</v>
      </c>
      <c r="I45" s="92">
        <f t="shared" si="211"/>
        <v>0</v>
      </c>
      <c r="J45" s="92">
        <f t="shared" si="211"/>
        <v>0</v>
      </c>
      <c r="K45" s="92">
        <f t="shared" ref="K45" si="212">SUM(K46,K48)</f>
        <v>0</v>
      </c>
      <c r="L45" s="92">
        <f t="shared" si="211"/>
        <v>0</v>
      </c>
      <c r="M45" s="92">
        <f t="shared" si="211"/>
        <v>0</v>
      </c>
      <c r="N45" s="92">
        <f t="shared" si="211"/>
        <v>0</v>
      </c>
      <c r="O45" s="92">
        <f t="shared" si="211"/>
        <v>0</v>
      </c>
      <c r="P45" s="92">
        <f t="shared" ref="P45:S45" si="213">SUM(P46,P48)</f>
        <v>0</v>
      </c>
      <c r="Q45" s="92">
        <f t="shared" si="213"/>
        <v>0</v>
      </c>
      <c r="R45" s="92">
        <f t="shared" si="213"/>
        <v>0</v>
      </c>
      <c r="S45" s="92">
        <f t="shared" si="213"/>
        <v>0</v>
      </c>
      <c r="T45" s="92">
        <f t="shared" si="211"/>
        <v>0</v>
      </c>
      <c r="U45" s="92">
        <f t="shared" ref="U45:X45" si="214">SUM(U46,U48)</f>
        <v>0</v>
      </c>
      <c r="V45" s="92">
        <f t="shared" si="214"/>
        <v>0</v>
      </c>
      <c r="W45" s="92">
        <f t="shared" si="214"/>
        <v>0</v>
      </c>
      <c r="X45" s="92">
        <f t="shared" si="214"/>
        <v>0</v>
      </c>
      <c r="Y45" s="92">
        <f t="shared" si="211"/>
        <v>0</v>
      </c>
      <c r="Z45" s="92">
        <f t="shared" si="211"/>
        <v>0</v>
      </c>
      <c r="AA45" s="92">
        <f t="shared" ref="AA45:AD45" si="215">SUM(AA46,AA48)</f>
        <v>0</v>
      </c>
      <c r="AB45" s="92">
        <f t="shared" si="215"/>
        <v>0</v>
      </c>
      <c r="AC45" s="92">
        <f t="shared" si="215"/>
        <v>0</v>
      </c>
      <c r="AD45" s="92">
        <f t="shared" si="215"/>
        <v>0</v>
      </c>
      <c r="AE45" s="92">
        <f t="shared" si="211"/>
        <v>0</v>
      </c>
      <c r="AF45" s="92">
        <f t="shared" si="211"/>
        <v>0</v>
      </c>
      <c r="AG45" s="92">
        <f t="shared" si="211"/>
        <v>0</v>
      </c>
      <c r="AH45" s="92">
        <f t="shared" si="211"/>
        <v>0</v>
      </c>
      <c r="AI45" s="92">
        <f t="shared" si="211"/>
        <v>0</v>
      </c>
      <c r="AJ45" s="92">
        <f t="shared" si="211"/>
        <v>0</v>
      </c>
      <c r="AK45" s="92">
        <f t="shared" ref="AK45" si="216">SUM(AK46,AK48)</f>
        <v>0</v>
      </c>
      <c r="AL45" s="92">
        <f t="shared" si="211"/>
        <v>0</v>
      </c>
      <c r="AM45" s="92">
        <f t="shared" si="211"/>
        <v>0</v>
      </c>
      <c r="AN45" s="92">
        <f t="shared" si="211"/>
        <v>0</v>
      </c>
      <c r="AO45" s="92">
        <f t="shared" si="211"/>
        <v>0</v>
      </c>
      <c r="AP45" s="92">
        <f t="shared" ref="AP45" si="217">SUM(AP46,AP48)</f>
        <v>0</v>
      </c>
      <c r="AQ45" s="92">
        <f t="shared" si="211"/>
        <v>0</v>
      </c>
      <c r="AR45" s="92">
        <f t="shared" ref="AR45:AS45" si="218">SUM(AR46,AR48)</f>
        <v>0</v>
      </c>
      <c r="AS45" s="92">
        <f t="shared" si="218"/>
        <v>0</v>
      </c>
      <c r="AT45" s="92">
        <f t="shared" si="211"/>
        <v>0</v>
      </c>
      <c r="AU45" s="92">
        <f t="shared" ref="AU45:AX45" si="219">SUM(AU46,AU48)</f>
        <v>0</v>
      </c>
      <c r="AV45" s="92">
        <f t="shared" si="219"/>
        <v>0</v>
      </c>
      <c r="AW45" s="92">
        <f t="shared" si="219"/>
        <v>0</v>
      </c>
      <c r="AX45" s="92">
        <f t="shared" si="219"/>
        <v>0</v>
      </c>
      <c r="AY45" s="92">
        <f t="shared" si="211"/>
        <v>0</v>
      </c>
      <c r="AZ45" s="92">
        <f t="shared" si="211"/>
        <v>0</v>
      </c>
      <c r="BA45" s="92">
        <f t="shared" ref="BA45:BC45" si="220">SUM(BA46,BA48)</f>
        <v>0</v>
      </c>
      <c r="BB45" s="92">
        <f t="shared" si="220"/>
        <v>0</v>
      </c>
      <c r="BC45" s="92">
        <f t="shared" si="220"/>
        <v>0</v>
      </c>
    </row>
    <row r="46" spans="1:55" ht="110.25" customHeight="1">
      <c r="A46" s="36" t="s">
        <v>236</v>
      </c>
      <c r="B46" s="37" t="s">
        <v>237</v>
      </c>
      <c r="C46" s="24" t="s">
        <v>73</v>
      </c>
      <c r="D46" s="28">
        <f t="shared" ref="D46" si="221">D47</f>
        <v>0</v>
      </c>
      <c r="E46" s="95">
        <f t="shared" ref="E46:BC46" si="222">SUM(E47)</f>
        <v>0</v>
      </c>
      <c r="F46" s="95">
        <f t="shared" si="222"/>
        <v>0</v>
      </c>
      <c r="G46" s="95">
        <f t="shared" si="222"/>
        <v>0</v>
      </c>
      <c r="H46" s="95">
        <f t="shared" si="222"/>
        <v>0</v>
      </c>
      <c r="I46" s="95">
        <f t="shared" si="222"/>
        <v>0</v>
      </c>
      <c r="J46" s="95">
        <f t="shared" si="222"/>
        <v>0</v>
      </c>
      <c r="K46" s="95">
        <f t="shared" si="222"/>
        <v>0</v>
      </c>
      <c r="L46" s="95">
        <f t="shared" si="222"/>
        <v>0</v>
      </c>
      <c r="M46" s="95">
        <f t="shared" si="222"/>
        <v>0</v>
      </c>
      <c r="N46" s="95">
        <f t="shared" si="222"/>
        <v>0</v>
      </c>
      <c r="O46" s="95">
        <f t="shared" si="222"/>
        <v>0</v>
      </c>
      <c r="P46" s="95">
        <f t="shared" si="222"/>
        <v>0</v>
      </c>
      <c r="Q46" s="95">
        <f t="shared" si="222"/>
        <v>0</v>
      </c>
      <c r="R46" s="95">
        <f t="shared" si="222"/>
        <v>0</v>
      </c>
      <c r="S46" s="95">
        <f t="shared" si="222"/>
        <v>0</v>
      </c>
      <c r="T46" s="95">
        <f t="shared" si="222"/>
        <v>0</v>
      </c>
      <c r="U46" s="95">
        <f t="shared" si="222"/>
        <v>0</v>
      </c>
      <c r="V46" s="95">
        <f t="shared" si="222"/>
        <v>0</v>
      </c>
      <c r="W46" s="95">
        <f t="shared" si="222"/>
        <v>0</v>
      </c>
      <c r="X46" s="95">
        <f t="shared" si="222"/>
        <v>0</v>
      </c>
      <c r="Y46" s="95">
        <f t="shared" si="222"/>
        <v>0</v>
      </c>
      <c r="Z46" s="95">
        <f t="shared" si="222"/>
        <v>0</v>
      </c>
      <c r="AA46" s="95">
        <f t="shared" si="222"/>
        <v>0</v>
      </c>
      <c r="AB46" s="95">
        <f t="shared" si="222"/>
        <v>0</v>
      </c>
      <c r="AC46" s="95">
        <f t="shared" si="222"/>
        <v>0</v>
      </c>
      <c r="AD46" s="95">
        <f t="shared" si="222"/>
        <v>0</v>
      </c>
      <c r="AE46" s="95">
        <f t="shared" si="222"/>
        <v>0</v>
      </c>
      <c r="AF46" s="95">
        <f t="shared" si="222"/>
        <v>0</v>
      </c>
      <c r="AG46" s="95">
        <f t="shared" si="222"/>
        <v>0</v>
      </c>
      <c r="AH46" s="95">
        <f t="shared" si="222"/>
        <v>0</v>
      </c>
      <c r="AI46" s="95">
        <f t="shared" si="222"/>
        <v>0</v>
      </c>
      <c r="AJ46" s="95">
        <f t="shared" si="222"/>
        <v>0</v>
      </c>
      <c r="AK46" s="95">
        <f t="shared" si="222"/>
        <v>0</v>
      </c>
      <c r="AL46" s="95">
        <f t="shared" si="222"/>
        <v>0</v>
      </c>
      <c r="AM46" s="95">
        <f t="shared" si="222"/>
        <v>0</v>
      </c>
      <c r="AN46" s="95">
        <f t="shared" si="222"/>
        <v>0</v>
      </c>
      <c r="AO46" s="95">
        <f t="shared" si="222"/>
        <v>0</v>
      </c>
      <c r="AP46" s="95">
        <f t="shared" si="222"/>
        <v>0</v>
      </c>
      <c r="AQ46" s="95">
        <f t="shared" si="222"/>
        <v>0</v>
      </c>
      <c r="AR46" s="95">
        <f t="shared" si="222"/>
        <v>0</v>
      </c>
      <c r="AS46" s="95">
        <f t="shared" si="222"/>
        <v>0</v>
      </c>
      <c r="AT46" s="95">
        <f t="shared" si="222"/>
        <v>0</v>
      </c>
      <c r="AU46" s="95">
        <f t="shared" si="222"/>
        <v>0</v>
      </c>
      <c r="AV46" s="95">
        <f t="shared" si="222"/>
        <v>0</v>
      </c>
      <c r="AW46" s="95">
        <f t="shared" si="222"/>
        <v>0</v>
      </c>
      <c r="AX46" s="95">
        <f t="shared" si="222"/>
        <v>0</v>
      </c>
      <c r="AY46" s="95">
        <f t="shared" si="222"/>
        <v>0</v>
      </c>
      <c r="AZ46" s="95">
        <f t="shared" si="222"/>
        <v>0</v>
      </c>
      <c r="BA46" s="95">
        <f t="shared" si="222"/>
        <v>0</v>
      </c>
      <c r="BB46" s="95">
        <f t="shared" si="222"/>
        <v>0</v>
      </c>
      <c r="BC46" s="95">
        <f t="shared" si="222"/>
        <v>0</v>
      </c>
    </row>
    <row r="47" spans="1:55">
      <c r="A47" s="25" t="s">
        <v>197</v>
      </c>
      <c r="B47" s="25" t="s">
        <v>197</v>
      </c>
      <c r="C47" s="25" t="s">
        <v>197</v>
      </c>
      <c r="D47" s="20">
        <v>0</v>
      </c>
      <c r="E47" s="72">
        <f>J47+O47+T47+Y47</f>
        <v>0</v>
      </c>
      <c r="F47" s="72">
        <f t="shared" ref="F47" si="223">K47+P47+U47+Z47</f>
        <v>0</v>
      </c>
      <c r="G47" s="72">
        <f t="shared" ref="G47" si="224">L47+Q47+V47+AA47</f>
        <v>0</v>
      </c>
      <c r="H47" s="72">
        <f t="shared" ref="H47" si="225">M47+R47+W47+AB47</f>
        <v>0</v>
      </c>
      <c r="I47" s="72">
        <f t="shared" ref="I47" si="226">N47+S47+X47+AC47</f>
        <v>0</v>
      </c>
      <c r="J47" s="72">
        <f t="shared" si="148"/>
        <v>0</v>
      </c>
      <c r="K47" s="73">
        <v>0</v>
      </c>
      <c r="L47" s="73">
        <v>0</v>
      </c>
      <c r="M47" s="73">
        <v>0</v>
      </c>
      <c r="N47" s="73">
        <v>0</v>
      </c>
      <c r="O47" s="72">
        <f t="shared" si="149"/>
        <v>0</v>
      </c>
      <c r="P47" s="73">
        <v>0</v>
      </c>
      <c r="Q47" s="73">
        <v>0</v>
      </c>
      <c r="R47" s="73">
        <v>0</v>
      </c>
      <c r="S47" s="73">
        <v>0</v>
      </c>
      <c r="T47" s="72">
        <f t="shared" si="173"/>
        <v>0</v>
      </c>
      <c r="U47" s="73">
        <v>0</v>
      </c>
      <c r="V47" s="73">
        <v>0</v>
      </c>
      <c r="W47" s="73">
        <v>0</v>
      </c>
      <c r="X47" s="73">
        <v>0</v>
      </c>
      <c r="Y47" s="72">
        <f t="shared" si="174"/>
        <v>0</v>
      </c>
      <c r="Z47" s="73">
        <v>0</v>
      </c>
      <c r="AA47" s="73">
        <v>0</v>
      </c>
      <c r="AB47" s="73">
        <v>0</v>
      </c>
      <c r="AC47" s="73">
        <v>0</v>
      </c>
      <c r="AD47" s="97" t="s">
        <v>198</v>
      </c>
      <c r="AE47" s="72">
        <f t="shared" si="150"/>
        <v>0</v>
      </c>
      <c r="AF47" s="72">
        <f t="shared" si="151"/>
        <v>0</v>
      </c>
      <c r="AG47" s="72">
        <f t="shared" si="152"/>
        <v>0</v>
      </c>
      <c r="AH47" s="72">
        <f t="shared" si="153"/>
        <v>0</v>
      </c>
      <c r="AI47" s="72">
        <f t="shared" si="154"/>
        <v>0</v>
      </c>
      <c r="AJ47" s="72">
        <f t="shared" si="155"/>
        <v>0</v>
      </c>
      <c r="AK47" s="72">
        <v>0</v>
      </c>
      <c r="AL47" s="72">
        <v>0</v>
      </c>
      <c r="AM47" s="72">
        <v>0</v>
      </c>
      <c r="AN47" s="74">
        <v>0</v>
      </c>
      <c r="AO47" s="72">
        <f t="shared" si="156"/>
        <v>0</v>
      </c>
      <c r="AP47" s="72">
        <v>0</v>
      </c>
      <c r="AQ47" s="72">
        <v>0</v>
      </c>
      <c r="AR47" s="72">
        <v>0</v>
      </c>
      <c r="AS47" s="72">
        <v>0</v>
      </c>
      <c r="AT47" s="72">
        <f t="shared" si="175"/>
        <v>0</v>
      </c>
      <c r="AU47" s="72">
        <v>0</v>
      </c>
      <c r="AV47" s="72">
        <v>0</v>
      </c>
      <c r="AW47" s="72">
        <v>0</v>
      </c>
      <c r="AX47" s="72">
        <v>0</v>
      </c>
      <c r="AY47" s="72">
        <f t="shared" si="176"/>
        <v>0</v>
      </c>
      <c r="AZ47" s="72">
        <v>0</v>
      </c>
      <c r="BA47" s="72">
        <v>0</v>
      </c>
      <c r="BB47" s="72">
        <v>0</v>
      </c>
      <c r="BC47" s="72">
        <v>0</v>
      </c>
    </row>
    <row r="48" spans="1:55" ht="78.75" customHeight="1">
      <c r="A48" s="36" t="s">
        <v>238</v>
      </c>
      <c r="B48" s="37" t="s">
        <v>239</v>
      </c>
      <c r="C48" s="24" t="s">
        <v>73</v>
      </c>
      <c r="D48" s="28">
        <f t="shared" ref="D48" si="227">D49</f>
        <v>0</v>
      </c>
      <c r="E48" s="95">
        <f t="shared" ref="E48:BC48" si="228">SUM(E49)</f>
        <v>0</v>
      </c>
      <c r="F48" s="95">
        <f t="shared" si="228"/>
        <v>0</v>
      </c>
      <c r="G48" s="95">
        <f t="shared" si="228"/>
        <v>0</v>
      </c>
      <c r="H48" s="95">
        <f t="shared" si="228"/>
        <v>0</v>
      </c>
      <c r="I48" s="95">
        <f t="shared" si="228"/>
        <v>0</v>
      </c>
      <c r="J48" s="95">
        <f t="shared" si="228"/>
        <v>0</v>
      </c>
      <c r="K48" s="95">
        <f t="shared" si="228"/>
        <v>0</v>
      </c>
      <c r="L48" s="95">
        <f t="shared" si="228"/>
        <v>0</v>
      </c>
      <c r="M48" s="95">
        <f t="shared" si="228"/>
        <v>0</v>
      </c>
      <c r="N48" s="95">
        <f t="shared" si="228"/>
        <v>0</v>
      </c>
      <c r="O48" s="95">
        <f t="shared" si="228"/>
        <v>0</v>
      </c>
      <c r="P48" s="95">
        <f t="shared" si="228"/>
        <v>0</v>
      </c>
      <c r="Q48" s="95">
        <f t="shared" si="228"/>
        <v>0</v>
      </c>
      <c r="R48" s="95">
        <f t="shared" si="228"/>
        <v>0</v>
      </c>
      <c r="S48" s="95">
        <f t="shared" si="228"/>
        <v>0</v>
      </c>
      <c r="T48" s="95">
        <f t="shared" si="228"/>
        <v>0</v>
      </c>
      <c r="U48" s="95">
        <f t="shared" si="228"/>
        <v>0</v>
      </c>
      <c r="V48" s="95">
        <f t="shared" si="228"/>
        <v>0</v>
      </c>
      <c r="W48" s="95">
        <f t="shared" si="228"/>
        <v>0</v>
      </c>
      <c r="X48" s="95">
        <f t="shared" si="228"/>
        <v>0</v>
      </c>
      <c r="Y48" s="95">
        <f t="shared" si="228"/>
        <v>0</v>
      </c>
      <c r="Z48" s="95">
        <f t="shared" si="228"/>
        <v>0</v>
      </c>
      <c r="AA48" s="95">
        <f t="shared" si="228"/>
        <v>0</v>
      </c>
      <c r="AB48" s="95">
        <f t="shared" si="228"/>
        <v>0</v>
      </c>
      <c r="AC48" s="95">
        <f t="shared" si="228"/>
        <v>0</v>
      </c>
      <c r="AD48" s="95">
        <f t="shared" si="228"/>
        <v>0</v>
      </c>
      <c r="AE48" s="95">
        <f t="shared" si="228"/>
        <v>0</v>
      </c>
      <c r="AF48" s="95">
        <f t="shared" si="228"/>
        <v>0</v>
      </c>
      <c r="AG48" s="95">
        <f t="shared" si="228"/>
        <v>0</v>
      </c>
      <c r="AH48" s="95">
        <f t="shared" si="228"/>
        <v>0</v>
      </c>
      <c r="AI48" s="95">
        <f t="shared" si="228"/>
        <v>0</v>
      </c>
      <c r="AJ48" s="95">
        <f t="shared" si="228"/>
        <v>0</v>
      </c>
      <c r="AK48" s="95">
        <f t="shared" si="228"/>
        <v>0</v>
      </c>
      <c r="AL48" s="95">
        <f t="shared" si="228"/>
        <v>0</v>
      </c>
      <c r="AM48" s="95">
        <f t="shared" si="228"/>
        <v>0</v>
      </c>
      <c r="AN48" s="95">
        <f t="shared" si="228"/>
        <v>0</v>
      </c>
      <c r="AO48" s="95">
        <f t="shared" si="228"/>
        <v>0</v>
      </c>
      <c r="AP48" s="95">
        <f t="shared" si="228"/>
        <v>0</v>
      </c>
      <c r="AQ48" s="95">
        <f t="shared" si="228"/>
        <v>0</v>
      </c>
      <c r="AR48" s="95">
        <f t="shared" si="228"/>
        <v>0</v>
      </c>
      <c r="AS48" s="95">
        <f t="shared" si="228"/>
        <v>0</v>
      </c>
      <c r="AT48" s="95">
        <f t="shared" si="228"/>
        <v>0</v>
      </c>
      <c r="AU48" s="95">
        <f t="shared" si="228"/>
        <v>0</v>
      </c>
      <c r="AV48" s="95">
        <f t="shared" si="228"/>
        <v>0</v>
      </c>
      <c r="AW48" s="95">
        <f t="shared" si="228"/>
        <v>0</v>
      </c>
      <c r="AX48" s="95">
        <f t="shared" si="228"/>
        <v>0</v>
      </c>
      <c r="AY48" s="95">
        <f t="shared" si="228"/>
        <v>0</v>
      </c>
      <c r="AZ48" s="95">
        <f t="shared" si="228"/>
        <v>0</v>
      </c>
      <c r="BA48" s="95">
        <f t="shared" si="228"/>
        <v>0</v>
      </c>
      <c r="BB48" s="95">
        <f t="shared" si="228"/>
        <v>0</v>
      </c>
      <c r="BC48" s="95">
        <f t="shared" si="228"/>
        <v>0</v>
      </c>
    </row>
    <row r="49" spans="1:55">
      <c r="A49" s="25" t="s">
        <v>197</v>
      </c>
      <c r="B49" s="25" t="s">
        <v>197</v>
      </c>
      <c r="C49" s="25" t="s">
        <v>197</v>
      </c>
      <c r="D49" s="20">
        <v>0</v>
      </c>
      <c r="E49" s="72">
        <f>J49+O49+T49+Y49</f>
        <v>0</v>
      </c>
      <c r="F49" s="72">
        <f t="shared" ref="F49" si="229">K49+P49+U49+Z49</f>
        <v>0</v>
      </c>
      <c r="G49" s="72">
        <f t="shared" ref="G49" si="230">L49+Q49+V49+AA49</f>
        <v>0</v>
      </c>
      <c r="H49" s="72">
        <f t="shared" ref="H49" si="231">M49+R49+W49+AB49</f>
        <v>0</v>
      </c>
      <c r="I49" s="72">
        <f t="shared" ref="I49" si="232">N49+S49+X49+AC49</f>
        <v>0</v>
      </c>
      <c r="J49" s="72">
        <f t="shared" si="148"/>
        <v>0</v>
      </c>
      <c r="K49" s="73">
        <v>0</v>
      </c>
      <c r="L49" s="73">
        <v>0</v>
      </c>
      <c r="M49" s="73">
        <v>0</v>
      </c>
      <c r="N49" s="73">
        <v>0</v>
      </c>
      <c r="O49" s="72">
        <f t="shared" si="149"/>
        <v>0</v>
      </c>
      <c r="P49" s="73">
        <v>0</v>
      </c>
      <c r="Q49" s="73">
        <v>0</v>
      </c>
      <c r="R49" s="73">
        <v>0</v>
      </c>
      <c r="S49" s="73">
        <v>0</v>
      </c>
      <c r="T49" s="72">
        <f t="shared" si="173"/>
        <v>0</v>
      </c>
      <c r="U49" s="73">
        <v>0</v>
      </c>
      <c r="V49" s="73">
        <v>0</v>
      </c>
      <c r="W49" s="73">
        <v>0</v>
      </c>
      <c r="X49" s="73">
        <v>0</v>
      </c>
      <c r="Y49" s="72">
        <f t="shared" si="174"/>
        <v>0</v>
      </c>
      <c r="Z49" s="73">
        <v>0</v>
      </c>
      <c r="AA49" s="73">
        <v>0</v>
      </c>
      <c r="AB49" s="73">
        <v>0</v>
      </c>
      <c r="AC49" s="73">
        <v>0</v>
      </c>
      <c r="AD49" s="97" t="s">
        <v>198</v>
      </c>
      <c r="AE49" s="72">
        <f t="shared" si="150"/>
        <v>0</v>
      </c>
      <c r="AF49" s="72">
        <f t="shared" si="151"/>
        <v>0</v>
      </c>
      <c r="AG49" s="72">
        <f t="shared" si="152"/>
        <v>0</v>
      </c>
      <c r="AH49" s="72">
        <f t="shared" si="153"/>
        <v>0</v>
      </c>
      <c r="AI49" s="72">
        <f t="shared" si="154"/>
        <v>0</v>
      </c>
      <c r="AJ49" s="72">
        <f t="shared" si="155"/>
        <v>0</v>
      </c>
      <c r="AK49" s="72">
        <v>0</v>
      </c>
      <c r="AL49" s="72">
        <v>0</v>
      </c>
      <c r="AM49" s="72">
        <v>0</v>
      </c>
      <c r="AN49" s="74">
        <v>0</v>
      </c>
      <c r="AO49" s="72">
        <f t="shared" si="156"/>
        <v>0</v>
      </c>
      <c r="AP49" s="72">
        <v>0</v>
      </c>
      <c r="AQ49" s="72">
        <v>0</v>
      </c>
      <c r="AR49" s="72">
        <v>0</v>
      </c>
      <c r="AS49" s="72">
        <v>0</v>
      </c>
      <c r="AT49" s="72">
        <f t="shared" si="175"/>
        <v>0</v>
      </c>
      <c r="AU49" s="72">
        <v>0</v>
      </c>
      <c r="AV49" s="72">
        <v>0</v>
      </c>
      <c r="AW49" s="72">
        <v>0</v>
      </c>
      <c r="AX49" s="72">
        <v>0</v>
      </c>
      <c r="AY49" s="72">
        <f t="shared" si="176"/>
        <v>0</v>
      </c>
      <c r="AZ49" s="72">
        <v>0</v>
      </c>
      <c r="BA49" s="72">
        <v>0</v>
      </c>
      <c r="BB49" s="72">
        <v>0</v>
      </c>
      <c r="BC49" s="72">
        <v>0</v>
      </c>
    </row>
    <row r="50" spans="1:55" ht="78.75" customHeight="1">
      <c r="A50" s="33" t="s">
        <v>240</v>
      </c>
      <c r="B50" s="34" t="s">
        <v>241</v>
      </c>
      <c r="C50" s="35" t="s">
        <v>73</v>
      </c>
      <c r="D50" s="23">
        <f t="shared" ref="D50" si="233">D51+D58</f>
        <v>0</v>
      </c>
      <c r="E50" s="92">
        <f t="shared" ref="E50:AZ50" si="234">SUM(E51,E58)</f>
        <v>0</v>
      </c>
      <c r="F50" s="92">
        <f t="shared" si="234"/>
        <v>0</v>
      </c>
      <c r="G50" s="92">
        <f t="shared" si="234"/>
        <v>0</v>
      </c>
      <c r="H50" s="92">
        <f t="shared" si="234"/>
        <v>0</v>
      </c>
      <c r="I50" s="92">
        <f t="shared" si="234"/>
        <v>0</v>
      </c>
      <c r="J50" s="92">
        <f t="shared" si="234"/>
        <v>0</v>
      </c>
      <c r="K50" s="92">
        <f t="shared" ref="K50" si="235">SUM(K51,K58)</f>
        <v>0</v>
      </c>
      <c r="L50" s="92">
        <f t="shared" si="234"/>
        <v>0</v>
      </c>
      <c r="M50" s="92">
        <f t="shared" si="234"/>
        <v>0</v>
      </c>
      <c r="N50" s="92">
        <f t="shared" si="234"/>
        <v>0</v>
      </c>
      <c r="O50" s="92">
        <f t="shared" si="234"/>
        <v>0</v>
      </c>
      <c r="P50" s="92">
        <f t="shared" ref="P50:S50" si="236">SUM(P51,P58)</f>
        <v>0</v>
      </c>
      <c r="Q50" s="92">
        <f t="shared" si="236"/>
        <v>0</v>
      </c>
      <c r="R50" s="92">
        <f t="shared" si="236"/>
        <v>0</v>
      </c>
      <c r="S50" s="92">
        <f t="shared" si="236"/>
        <v>0</v>
      </c>
      <c r="T50" s="92">
        <f t="shared" si="234"/>
        <v>0</v>
      </c>
      <c r="U50" s="92">
        <f t="shared" ref="U50:X50" si="237">SUM(U51,U58)</f>
        <v>0</v>
      </c>
      <c r="V50" s="92">
        <f t="shared" si="237"/>
        <v>0</v>
      </c>
      <c r="W50" s="92">
        <f t="shared" si="237"/>
        <v>0</v>
      </c>
      <c r="X50" s="92">
        <f t="shared" si="237"/>
        <v>0</v>
      </c>
      <c r="Y50" s="92">
        <f t="shared" si="234"/>
        <v>0</v>
      </c>
      <c r="Z50" s="92">
        <f t="shared" si="234"/>
        <v>0</v>
      </c>
      <c r="AA50" s="92">
        <f t="shared" ref="AA50:AD50" si="238">SUM(AA51,AA58)</f>
        <v>0</v>
      </c>
      <c r="AB50" s="92">
        <f t="shared" si="238"/>
        <v>0</v>
      </c>
      <c r="AC50" s="92">
        <f t="shared" si="238"/>
        <v>0</v>
      </c>
      <c r="AD50" s="92">
        <f t="shared" si="238"/>
        <v>0</v>
      </c>
      <c r="AE50" s="92">
        <f t="shared" si="234"/>
        <v>0</v>
      </c>
      <c r="AF50" s="92">
        <f t="shared" si="234"/>
        <v>0</v>
      </c>
      <c r="AG50" s="92">
        <f t="shared" si="234"/>
        <v>0</v>
      </c>
      <c r="AH50" s="92">
        <f t="shared" si="234"/>
        <v>0</v>
      </c>
      <c r="AI50" s="92">
        <f t="shared" si="234"/>
        <v>0</v>
      </c>
      <c r="AJ50" s="92">
        <f t="shared" si="234"/>
        <v>0</v>
      </c>
      <c r="AK50" s="92">
        <f t="shared" ref="AK50" si="239">SUM(AK51,AK58)</f>
        <v>0</v>
      </c>
      <c r="AL50" s="92">
        <f t="shared" si="234"/>
        <v>0</v>
      </c>
      <c r="AM50" s="92">
        <f t="shared" si="234"/>
        <v>0</v>
      </c>
      <c r="AN50" s="92">
        <f t="shared" si="234"/>
        <v>0</v>
      </c>
      <c r="AO50" s="92">
        <f t="shared" si="234"/>
        <v>0</v>
      </c>
      <c r="AP50" s="92">
        <f t="shared" ref="AP50" si="240">SUM(AP51,AP58)</f>
        <v>0</v>
      </c>
      <c r="AQ50" s="92">
        <f t="shared" si="234"/>
        <v>0</v>
      </c>
      <c r="AR50" s="92">
        <f t="shared" ref="AR50:AS50" si="241">SUM(AR51,AR58)</f>
        <v>0</v>
      </c>
      <c r="AS50" s="92">
        <f t="shared" si="241"/>
        <v>0</v>
      </c>
      <c r="AT50" s="92">
        <f t="shared" si="234"/>
        <v>0</v>
      </c>
      <c r="AU50" s="92">
        <f t="shared" ref="AU50:AX50" si="242">SUM(AU51,AU58)</f>
        <v>0</v>
      </c>
      <c r="AV50" s="92">
        <f t="shared" si="242"/>
        <v>0</v>
      </c>
      <c r="AW50" s="92">
        <f t="shared" si="242"/>
        <v>0</v>
      </c>
      <c r="AX50" s="92">
        <f t="shared" si="242"/>
        <v>0</v>
      </c>
      <c r="AY50" s="92">
        <f t="shared" si="234"/>
        <v>0</v>
      </c>
      <c r="AZ50" s="92">
        <f t="shared" si="234"/>
        <v>0</v>
      </c>
      <c r="BA50" s="92">
        <f t="shared" ref="BA50:BC50" si="243">SUM(BA51,BA58)</f>
        <v>0</v>
      </c>
      <c r="BB50" s="92">
        <f t="shared" si="243"/>
        <v>0</v>
      </c>
      <c r="BC50" s="92">
        <f t="shared" si="243"/>
        <v>0</v>
      </c>
    </row>
    <row r="51" spans="1:55" ht="63" customHeight="1">
      <c r="A51" s="36" t="s">
        <v>242</v>
      </c>
      <c r="B51" s="37" t="s">
        <v>243</v>
      </c>
      <c r="C51" s="24" t="s">
        <v>73</v>
      </c>
      <c r="D51" s="28">
        <f t="shared" ref="D51" si="244">D52+D54+D56</f>
        <v>0</v>
      </c>
      <c r="E51" s="95">
        <f t="shared" ref="E51:AZ51" si="245">SUM(E52,E54,E56)</f>
        <v>0</v>
      </c>
      <c r="F51" s="95">
        <f t="shared" si="245"/>
        <v>0</v>
      </c>
      <c r="G51" s="95">
        <f t="shared" si="245"/>
        <v>0</v>
      </c>
      <c r="H51" s="95">
        <f t="shared" si="245"/>
        <v>0</v>
      </c>
      <c r="I51" s="95">
        <f t="shared" si="245"/>
        <v>0</v>
      </c>
      <c r="J51" s="95">
        <f t="shared" si="245"/>
        <v>0</v>
      </c>
      <c r="K51" s="95">
        <f t="shared" ref="K51" si="246">SUM(K52,K54,K56)</f>
        <v>0</v>
      </c>
      <c r="L51" s="95">
        <f t="shared" si="245"/>
        <v>0</v>
      </c>
      <c r="M51" s="95">
        <f t="shared" si="245"/>
        <v>0</v>
      </c>
      <c r="N51" s="95">
        <f t="shared" si="245"/>
        <v>0</v>
      </c>
      <c r="O51" s="95">
        <f t="shared" si="245"/>
        <v>0</v>
      </c>
      <c r="P51" s="95">
        <f t="shared" ref="P51:S51" si="247">SUM(P52,P54,P56)</f>
        <v>0</v>
      </c>
      <c r="Q51" s="95">
        <f t="shared" si="247"/>
        <v>0</v>
      </c>
      <c r="R51" s="95">
        <f t="shared" si="247"/>
        <v>0</v>
      </c>
      <c r="S51" s="95">
        <f t="shared" si="247"/>
        <v>0</v>
      </c>
      <c r="T51" s="95">
        <f t="shared" si="245"/>
        <v>0</v>
      </c>
      <c r="U51" s="95">
        <f t="shared" ref="U51:X51" si="248">SUM(U52,U54,U56)</f>
        <v>0</v>
      </c>
      <c r="V51" s="95">
        <f t="shared" si="248"/>
        <v>0</v>
      </c>
      <c r="W51" s="95">
        <f t="shared" si="248"/>
        <v>0</v>
      </c>
      <c r="X51" s="95">
        <f t="shared" si="248"/>
        <v>0</v>
      </c>
      <c r="Y51" s="95">
        <f t="shared" si="245"/>
        <v>0</v>
      </c>
      <c r="Z51" s="95">
        <f t="shared" si="245"/>
        <v>0</v>
      </c>
      <c r="AA51" s="95">
        <f t="shared" ref="AA51:AD51" si="249">SUM(AA52,AA54,AA56)</f>
        <v>0</v>
      </c>
      <c r="AB51" s="95">
        <f t="shared" si="249"/>
        <v>0</v>
      </c>
      <c r="AC51" s="95">
        <f t="shared" si="249"/>
        <v>0</v>
      </c>
      <c r="AD51" s="95">
        <f t="shared" si="249"/>
        <v>0</v>
      </c>
      <c r="AE51" s="95">
        <f t="shared" si="245"/>
        <v>0</v>
      </c>
      <c r="AF51" s="95">
        <f t="shared" si="245"/>
        <v>0</v>
      </c>
      <c r="AG51" s="95">
        <f t="shared" si="245"/>
        <v>0</v>
      </c>
      <c r="AH51" s="95">
        <f t="shared" si="245"/>
        <v>0</v>
      </c>
      <c r="AI51" s="95">
        <f t="shared" si="245"/>
        <v>0</v>
      </c>
      <c r="AJ51" s="95">
        <f t="shared" si="245"/>
        <v>0</v>
      </c>
      <c r="AK51" s="95">
        <f t="shared" ref="AK51" si="250">SUM(AK52,AK54,AK56)</f>
        <v>0</v>
      </c>
      <c r="AL51" s="95">
        <f t="shared" si="245"/>
        <v>0</v>
      </c>
      <c r="AM51" s="95">
        <f t="shared" si="245"/>
        <v>0</v>
      </c>
      <c r="AN51" s="95">
        <f t="shared" si="245"/>
        <v>0</v>
      </c>
      <c r="AO51" s="95">
        <f t="shared" si="245"/>
        <v>0</v>
      </c>
      <c r="AP51" s="95">
        <f t="shared" ref="AP51" si="251">SUM(AP52,AP54,AP56)</f>
        <v>0</v>
      </c>
      <c r="AQ51" s="95">
        <f t="shared" si="245"/>
        <v>0</v>
      </c>
      <c r="AR51" s="95">
        <f t="shared" ref="AR51:AS51" si="252">SUM(AR52,AR54,AR56)</f>
        <v>0</v>
      </c>
      <c r="AS51" s="95">
        <f t="shared" si="252"/>
        <v>0</v>
      </c>
      <c r="AT51" s="95">
        <f t="shared" si="245"/>
        <v>0</v>
      </c>
      <c r="AU51" s="95">
        <f t="shared" ref="AU51:AX51" si="253">SUM(AU52,AU54,AU56)</f>
        <v>0</v>
      </c>
      <c r="AV51" s="95">
        <f t="shared" si="253"/>
        <v>0</v>
      </c>
      <c r="AW51" s="95">
        <f t="shared" si="253"/>
        <v>0</v>
      </c>
      <c r="AX51" s="95">
        <f t="shared" si="253"/>
        <v>0</v>
      </c>
      <c r="AY51" s="95">
        <f t="shared" si="245"/>
        <v>0</v>
      </c>
      <c r="AZ51" s="95">
        <f t="shared" si="245"/>
        <v>0</v>
      </c>
      <c r="BA51" s="95">
        <f t="shared" ref="BA51:BC51" si="254">SUM(BA52,BA54,BA56)</f>
        <v>0</v>
      </c>
      <c r="BB51" s="95">
        <f t="shared" si="254"/>
        <v>0</v>
      </c>
      <c r="BC51" s="95">
        <f t="shared" si="254"/>
        <v>0</v>
      </c>
    </row>
    <row r="52" spans="1:55" ht="173.25" customHeight="1">
      <c r="A52" s="39" t="s">
        <v>244</v>
      </c>
      <c r="B52" s="40" t="s">
        <v>245</v>
      </c>
      <c r="C52" s="26" t="s">
        <v>73</v>
      </c>
      <c r="D52" s="64">
        <f t="shared" ref="D52" si="255">D53</f>
        <v>0</v>
      </c>
      <c r="E52" s="98">
        <f t="shared" ref="E52:BC52" si="256">SUM(E53)</f>
        <v>0</v>
      </c>
      <c r="F52" s="98">
        <f t="shared" si="256"/>
        <v>0</v>
      </c>
      <c r="G52" s="98">
        <f t="shared" si="256"/>
        <v>0</v>
      </c>
      <c r="H52" s="98">
        <f t="shared" si="256"/>
        <v>0</v>
      </c>
      <c r="I52" s="98">
        <f t="shared" si="256"/>
        <v>0</v>
      </c>
      <c r="J52" s="98">
        <f t="shared" si="256"/>
        <v>0</v>
      </c>
      <c r="K52" s="98">
        <f t="shared" si="256"/>
        <v>0</v>
      </c>
      <c r="L52" s="98">
        <f t="shared" si="256"/>
        <v>0</v>
      </c>
      <c r="M52" s="98">
        <f t="shared" si="256"/>
        <v>0</v>
      </c>
      <c r="N52" s="98">
        <f t="shared" si="256"/>
        <v>0</v>
      </c>
      <c r="O52" s="98">
        <f t="shared" si="256"/>
        <v>0</v>
      </c>
      <c r="P52" s="98">
        <f t="shared" si="256"/>
        <v>0</v>
      </c>
      <c r="Q52" s="98">
        <f t="shared" si="256"/>
        <v>0</v>
      </c>
      <c r="R52" s="98">
        <f t="shared" si="256"/>
        <v>0</v>
      </c>
      <c r="S52" s="98">
        <f t="shared" si="256"/>
        <v>0</v>
      </c>
      <c r="T52" s="98">
        <f t="shared" si="256"/>
        <v>0</v>
      </c>
      <c r="U52" s="98">
        <f t="shared" si="256"/>
        <v>0</v>
      </c>
      <c r="V52" s="98">
        <f t="shared" si="256"/>
        <v>0</v>
      </c>
      <c r="W52" s="98">
        <f t="shared" si="256"/>
        <v>0</v>
      </c>
      <c r="X52" s="98">
        <f t="shared" si="256"/>
        <v>0</v>
      </c>
      <c r="Y52" s="98">
        <f t="shared" si="256"/>
        <v>0</v>
      </c>
      <c r="Z52" s="98">
        <f t="shared" si="256"/>
        <v>0</v>
      </c>
      <c r="AA52" s="98">
        <f t="shared" si="256"/>
        <v>0</v>
      </c>
      <c r="AB52" s="98">
        <f t="shared" si="256"/>
        <v>0</v>
      </c>
      <c r="AC52" s="98">
        <f t="shared" si="256"/>
        <v>0</v>
      </c>
      <c r="AD52" s="98">
        <f t="shared" si="256"/>
        <v>0</v>
      </c>
      <c r="AE52" s="98">
        <f t="shared" si="256"/>
        <v>0</v>
      </c>
      <c r="AF52" s="98">
        <f t="shared" si="256"/>
        <v>0</v>
      </c>
      <c r="AG52" s="98">
        <f t="shared" si="256"/>
        <v>0</v>
      </c>
      <c r="AH52" s="98">
        <f t="shared" si="256"/>
        <v>0</v>
      </c>
      <c r="AI52" s="98">
        <f t="shared" si="256"/>
        <v>0</v>
      </c>
      <c r="AJ52" s="98">
        <f t="shared" si="256"/>
        <v>0</v>
      </c>
      <c r="AK52" s="98">
        <f t="shared" si="256"/>
        <v>0</v>
      </c>
      <c r="AL52" s="98">
        <f t="shared" si="256"/>
        <v>0</v>
      </c>
      <c r="AM52" s="98">
        <f t="shared" si="256"/>
        <v>0</v>
      </c>
      <c r="AN52" s="98">
        <f t="shared" si="256"/>
        <v>0</v>
      </c>
      <c r="AO52" s="98">
        <f t="shared" si="256"/>
        <v>0</v>
      </c>
      <c r="AP52" s="98">
        <f t="shared" si="256"/>
        <v>0</v>
      </c>
      <c r="AQ52" s="98">
        <f t="shared" si="256"/>
        <v>0</v>
      </c>
      <c r="AR52" s="98">
        <f t="shared" si="256"/>
        <v>0</v>
      </c>
      <c r="AS52" s="98">
        <f t="shared" si="256"/>
        <v>0</v>
      </c>
      <c r="AT52" s="98">
        <f t="shared" si="256"/>
        <v>0</v>
      </c>
      <c r="AU52" s="98">
        <f t="shared" si="256"/>
        <v>0</v>
      </c>
      <c r="AV52" s="98">
        <f t="shared" si="256"/>
        <v>0</v>
      </c>
      <c r="AW52" s="98">
        <f t="shared" si="256"/>
        <v>0</v>
      </c>
      <c r="AX52" s="98">
        <f t="shared" si="256"/>
        <v>0</v>
      </c>
      <c r="AY52" s="98">
        <f t="shared" si="256"/>
        <v>0</v>
      </c>
      <c r="AZ52" s="98">
        <f t="shared" si="256"/>
        <v>0</v>
      </c>
      <c r="BA52" s="98">
        <f t="shared" si="256"/>
        <v>0</v>
      </c>
      <c r="BB52" s="98">
        <f t="shared" si="256"/>
        <v>0</v>
      </c>
      <c r="BC52" s="98">
        <f t="shared" si="256"/>
        <v>0</v>
      </c>
    </row>
    <row r="53" spans="1:55">
      <c r="A53" s="25" t="s">
        <v>197</v>
      </c>
      <c r="B53" s="25" t="s">
        <v>197</v>
      </c>
      <c r="C53" s="25" t="s">
        <v>197</v>
      </c>
      <c r="D53" s="20">
        <v>0</v>
      </c>
      <c r="E53" s="72">
        <f>J53+O53+T53+Y53</f>
        <v>0</v>
      </c>
      <c r="F53" s="72">
        <f t="shared" ref="F53" si="257">K53+P53+U53+Z53</f>
        <v>0</v>
      </c>
      <c r="G53" s="72">
        <f t="shared" ref="G53" si="258">L53+Q53+V53+AA53</f>
        <v>0</v>
      </c>
      <c r="H53" s="72">
        <f t="shared" ref="H53" si="259">M53+R53+W53+AB53</f>
        <v>0</v>
      </c>
      <c r="I53" s="72">
        <f t="shared" ref="I53" si="260">N53+S53+X53+AC53</f>
        <v>0</v>
      </c>
      <c r="J53" s="72">
        <f t="shared" si="148"/>
        <v>0</v>
      </c>
      <c r="K53" s="73">
        <v>0</v>
      </c>
      <c r="L53" s="73">
        <v>0</v>
      </c>
      <c r="M53" s="73">
        <v>0</v>
      </c>
      <c r="N53" s="73">
        <v>0</v>
      </c>
      <c r="O53" s="72">
        <f t="shared" si="149"/>
        <v>0</v>
      </c>
      <c r="P53" s="73">
        <v>0</v>
      </c>
      <c r="Q53" s="73">
        <v>0</v>
      </c>
      <c r="R53" s="73">
        <v>0</v>
      </c>
      <c r="S53" s="73">
        <v>0</v>
      </c>
      <c r="T53" s="72">
        <f t="shared" si="173"/>
        <v>0</v>
      </c>
      <c r="U53" s="73">
        <v>0</v>
      </c>
      <c r="V53" s="73">
        <v>0</v>
      </c>
      <c r="W53" s="73">
        <v>0</v>
      </c>
      <c r="X53" s="73">
        <v>0</v>
      </c>
      <c r="Y53" s="72">
        <f t="shared" si="174"/>
        <v>0</v>
      </c>
      <c r="Z53" s="73">
        <v>0</v>
      </c>
      <c r="AA53" s="73">
        <v>0</v>
      </c>
      <c r="AB53" s="73">
        <v>0</v>
      </c>
      <c r="AC53" s="73">
        <v>0</v>
      </c>
      <c r="AD53" s="73">
        <v>0</v>
      </c>
      <c r="AE53" s="72">
        <f t="shared" si="150"/>
        <v>0</v>
      </c>
      <c r="AF53" s="72">
        <f t="shared" si="151"/>
        <v>0</v>
      </c>
      <c r="AG53" s="72">
        <f t="shared" si="152"/>
        <v>0</v>
      </c>
      <c r="AH53" s="72">
        <f t="shared" si="153"/>
        <v>0</v>
      </c>
      <c r="AI53" s="72">
        <f t="shared" si="154"/>
        <v>0</v>
      </c>
      <c r="AJ53" s="72">
        <f t="shared" si="155"/>
        <v>0</v>
      </c>
      <c r="AK53" s="72">
        <v>0</v>
      </c>
      <c r="AL53" s="72">
        <v>0</v>
      </c>
      <c r="AM53" s="72">
        <v>0</v>
      </c>
      <c r="AN53" s="74">
        <v>0</v>
      </c>
      <c r="AO53" s="72">
        <f t="shared" si="156"/>
        <v>0</v>
      </c>
      <c r="AP53" s="72">
        <v>0</v>
      </c>
      <c r="AQ53" s="72">
        <v>0</v>
      </c>
      <c r="AR53" s="72">
        <v>0</v>
      </c>
      <c r="AS53" s="72">
        <v>0</v>
      </c>
      <c r="AT53" s="72">
        <f t="shared" si="175"/>
        <v>0</v>
      </c>
      <c r="AU53" s="72">
        <v>0</v>
      </c>
      <c r="AV53" s="72">
        <v>0</v>
      </c>
      <c r="AW53" s="72">
        <v>0</v>
      </c>
      <c r="AX53" s="72">
        <v>0</v>
      </c>
      <c r="AY53" s="72">
        <f t="shared" si="176"/>
        <v>0</v>
      </c>
      <c r="AZ53" s="72">
        <v>0</v>
      </c>
      <c r="BA53" s="72">
        <v>0</v>
      </c>
      <c r="BB53" s="72">
        <v>0</v>
      </c>
      <c r="BC53" s="72">
        <v>0</v>
      </c>
    </row>
    <row r="54" spans="1:55" ht="157.5" customHeight="1">
      <c r="A54" s="39" t="s">
        <v>246</v>
      </c>
      <c r="B54" s="40" t="s">
        <v>247</v>
      </c>
      <c r="C54" s="26" t="s">
        <v>73</v>
      </c>
      <c r="D54" s="64">
        <f t="shared" ref="D54" si="261">D55</f>
        <v>0</v>
      </c>
      <c r="E54" s="98">
        <f t="shared" ref="E54:BC54" si="262">SUM(E55)</f>
        <v>0</v>
      </c>
      <c r="F54" s="98">
        <f t="shared" si="262"/>
        <v>0</v>
      </c>
      <c r="G54" s="98">
        <f t="shared" si="262"/>
        <v>0</v>
      </c>
      <c r="H54" s="98">
        <f t="shared" si="262"/>
        <v>0</v>
      </c>
      <c r="I54" s="98">
        <f t="shared" si="262"/>
        <v>0</v>
      </c>
      <c r="J54" s="98">
        <f t="shared" si="262"/>
        <v>0</v>
      </c>
      <c r="K54" s="98">
        <f t="shared" si="262"/>
        <v>0</v>
      </c>
      <c r="L54" s="98">
        <f t="shared" si="262"/>
        <v>0</v>
      </c>
      <c r="M54" s="98">
        <f t="shared" si="262"/>
        <v>0</v>
      </c>
      <c r="N54" s="98">
        <f t="shared" si="262"/>
        <v>0</v>
      </c>
      <c r="O54" s="98">
        <f t="shared" si="262"/>
        <v>0</v>
      </c>
      <c r="P54" s="98">
        <f t="shared" si="262"/>
        <v>0</v>
      </c>
      <c r="Q54" s="98">
        <f t="shared" si="262"/>
        <v>0</v>
      </c>
      <c r="R54" s="98">
        <f t="shared" si="262"/>
        <v>0</v>
      </c>
      <c r="S54" s="98">
        <f t="shared" si="262"/>
        <v>0</v>
      </c>
      <c r="T54" s="98">
        <f t="shared" si="262"/>
        <v>0</v>
      </c>
      <c r="U54" s="98">
        <f t="shared" si="262"/>
        <v>0</v>
      </c>
      <c r="V54" s="98">
        <f t="shared" si="262"/>
        <v>0</v>
      </c>
      <c r="W54" s="98">
        <f t="shared" si="262"/>
        <v>0</v>
      </c>
      <c r="X54" s="98">
        <f t="shared" si="262"/>
        <v>0</v>
      </c>
      <c r="Y54" s="98">
        <f t="shared" si="262"/>
        <v>0</v>
      </c>
      <c r="Z54" s="98">
        <f t="shared" si="262"/>
        <v>0</v>
      </c>
      <c r="AA54" s="98">
        <f t="shared" si="262"/>
        <v>0</v>
      </c>
      <c r="AB54" s="98">
        <f t="shared" si="262"/>
        <v>0</v>
      </c>
      <c r="AC54" s="98">
        <f t="shared" si="262"/>
        <v>0</v>
      </c>
      <c r="AD54" s="98">
        <f t="shared" si="262"/>
        <v>0</v>
      </c>
      <c r="AE54" s="98">
        <f t="shared" si="262"/>
        <v>0</v>
      </c>
      <c r="AF54" s="98">
        <f t="shared" si="262"/>
        <v>0</v>
      </c>
      <c r="AG54" s="98">
        <f t="shared" si="262"/>
        <v>0</v>
      </c>
      <c r="AH54" s="98">
        <f t="shared" si="262"/>
        <v>0</v>
      </c>
      <c r="AI54" s="98">
        <f t="shared" si="262"/>
        <v>0</v>
      </c>
      <c r="AJ54" s="98">
        <f t="shared" si="262"/>
        <v>0</v>
      </c>
      <c r="AK54" s="98">
        <f t="shared" si="262"/>
        <v>0</v>
      </c>
      <c r="AL54" s="98">
        <f t="shared" si="262"/>
        <v>0</v>
      </c>
      <c r="AM54" s="98">
        <f t="shared" si="262"/>
        <v>0</v>
      </c>
      <c r="AN54" s="98">
        <f t="shared" si="262"/>
        <v>0</v>
      </c>
      <c r="AO54" s="98">
        <f t="shared" si="262"/>
        <v>0</v>
      </c>
      <c r="AP54" s="98">
        <f t="shared" si="262"/>
        <v>0</v>
      </c>
      <c r="AQ54" s="98">
        <f t="shared" si="262"/>
        <v>0</v>
      </c>
      <c r="AR54" s="98">
        <f t="shared" si="262"/>
        <v>0</v>
      </c>
      <c r="AS54" s="98">
        <f t="shared" si="262"/>
        <v>0</v>
      </c>
      <c r="AT54" s="98">
        <f t="shared" si="262"/>
        <v>0</v>
      </c>
      <c r="AU54" s="98">
        <f t="shared" si="262"/>
        <v>0</v>
      </c>
      <c r="AV54" s="98">
        <f t="shared" si="262"/>
        <v>0</v>
      </c>
      <c r="AW54" s="98">
        <f t="shared" si="262"/>
        <v>0</v>
      </c>
      <c r="AX54" s="98">
        <f t="shared" si="262"/>
        <v>0</v>
      </c>
      <c r="AY54" s="98">
        <f t="shared" si="262"/>
        <v>0</v>
      </c>
      <c r="AZ54" s="98">
        <f t="shared" si="262"/>
        <v>0</v>
      </c>
      <c r="BA54" s="98">
        <f t="shared" si="262"/>
        <v>0</v>
      </c>
      <c r="BB54" s="98">
        <f t="shared" si="262"/>
        <v>0</v>
      </c>
      <c r="BC54" s="98">
        <f t="shared" si="262"/>
        <v>0</v>
      </c>
    </row>
    <row r="55" spans="1:55">
      <c r="A55" s="25" t="s">
        <v>197</v>
      </c>
      <c r="B55" s="25" t="s">
        <v>197</v>
      </c>
      <c r="C55" s="25" t="s">
        <v>197</v>
      </c>
      <c r="D55" s="20">
        <v>0</v>
      </c>
      <c r="E55" s="72">
        <f>J55+O55+T55+Y55</f>
        <v>0</v>
      </c>
      <c r="F55" s="72">
        <f t="shared" ref="F55" si="263">K55+P55+U55+Z55</f>
        <v>0</v>
      </c>
      <c r="G55" s="72">
        <f t="shared" ref="G55" si="264">L55+Q55+V55+AA55</f>
        <v>0</v>
      </c>
      <c r="H55" s="72">
        <f t="shared" ref="H55" si="265">M55+R55+W55+AB55</f>
        <v>0</v>
      </c>
      <c r="I55" s="72">
        <f t="shared" ref="I55" si="266">N55+S55+X55+AC55</f>
        <v>0</v>
      </c>
      <c r="J55" s="72">
        <f t="shared" si="148"/>
        <v>0</v>
      </c>
      <c r="K55" s="73">
        <v>0</v>
      </c>
      <c r="L55" s="73">
        <v>0</v>
      </c>
      <c r="M55" s="73">
        <v>0</v>
      </c>
      <c r="N55" s="73">
        <v>0</v>
      </c>
      <c r="O55" s="72">
        <f t="shared" si="149"/>
        <v>0</v>
      </c>
      <c r="P55" s="73">
        <v>0</v>
      </c>
      <c r="Q55" s="73">
        <v>0</v>
      </c>
      <c r="R55" s="73">
        <v>0</v>
      </c>
      <c r="S55" s="73">
        <v>0</v>
      </c>
      <c r="T55" s="72">
        <f t="shared" si="173"/>
        <v>0</v>
      </c>
      <c r="U55" s="73">
        <v>0</v>
      </c>
      <c r="V55" s="73">
        <v>0</v>
      </c>
      <c r="W55" s="73">
        <v>0</v>
      </c>
      <c r="X55" s="73">
        <v>0</v>
      </c>
      <c r="Y55" s="72">
        <f t="shared" si="174"/>
        <v>0</v>
      </c>
      <c r="Z55" s="73">
        <v>0</v>
      </c>
      <c r="AA55" s="73">
        <v>0</v>
      </c>
      <c r="AB55" s="73">
        <v>0</v>
      </c>
      <c r="AC55" s="73">
        <v>0</v>
      </c>
      <c r="AD55" s="73">
        <v>0</v>
      </c>
      <c r="AE55" s="72">
        <f t="shared" si="150"/>
        <v>0</v>
      </c>
      <c r="AF55" s="72">
        <f t="shared" si="151"/>
        <v>0</v>
      </c>
      <c r="AG55" s="72">
        <f t="shared" si="152"/>
        <v>0</v>
      </c>
      <c r="AH55" s="72">
        <f t="shared" si="153"/>
        <v>0</v>
      </c>
      <c r="AI55" s="72">
        <f t="shared" si="154"/>
        <v>0</v>
      </c>
      <c r="AJ55" s="72">
        <f t="shared" si="155"/>
        <v>0</v>
      </c>
      <c r="AK55" s="72">
        <v>0</v>
      </c>
      <c r="AL55" s="72">
        <v>0</v>
      </c>
      <c r="AM55" s="72">
        <v>0</v>
      </c>
      <c r="AN55" s="74">
        <v>0</v>
      </c>
      <c r="AO55" s="72">
        <f t="shared" si="156"/>
        <v>0</v>
      </c>
      <c r="AP55" s="72">
        <v>0</v>
      </c>
      <c r="AQ55" s="72">
        <v>0</v>
      </c>
      <c r="AR55" s="72">
        <v>0</v>
      </c>
      <c r="AS55" s="72">
        <v>0</v>
      </c>
      <c r="AT55" s="72">
        <f t="shared" si="175"/>
        <v>0</v>
      </c>
      <c r="AU55" s="72">
        <v>0</v>
      </c>
      <c r="AV55" s="72">
        <v>0</v>
      </c>
      <c r="AW55" s="72">
        <v>0</v>
      </c>
      <c r="AX55" s="72">
        <v>0</v>
      </c>
      <c r="AY55" s="72">
        <f t="shared" si="176"/>
        <v>0</v>
      </c>
      <c r="AZ55" s="72">
        <v>0</v>
      </c>
      <c r="BA55" s="72">
        <v>0</v>
      </c>
      <c r="BB55" s="72">
        <v>0</v>
      </c>
      <c r="BC55" s="72">
        <v>0</v>
      </c>
    </row>
    <row r="56" spans="1:55" ht="173.25" customHeight="1">
      <c r="A56" s="39" t="s">
        <v>248</v>
      </c>
      <c r="B56" s="40" t="s">
        <v>249</v>
      </c>
      <c r="C56" s="26" t="s">
        <v>73</v>
      </c>
      <c r="D56" s="64">
        <f t="shared" ref="D56" si="267">D57</f>
        <v>0</v>
      </c>
      <c r="E56" s="98">
        <f t="shared" ref="E56:BC56" si="268">SUM(E57)</f>
        <v>0</v>
      </c>
      <c r="F56" s="98">
        <f t="shared" si="268"/>
        <v>0</v>
      </c>
      <c r="G56" s="98">
        <f t="shared" si="268"/>
        <v>0</v>
      </c>
      <c r="H56" s="98">
        <f t="shared" si="268"/>
        <v>0</v>
      </c>
      <c r="I56" s="98">
        <f t="shared" si="268"/>
        <v>0</v>
      </c>
      <c r="J56" s="98">
        <f t="shared" si="268"/>
        <v>0</v>
      </c>
      <c r="K56" s="98">
        <f t="shared" si="268"/>
        <v>0</v>
      </c>
      <c r="L56" s="98">
        <f t="shared" si="268"/>
        <v>0</v>
      </c>
      <c r="M56" s="98">
        <f t="shared" si="268"/>
        <v>0</v>
      </c>
      <c r="N56" s="98">
        <f t="shared" si="268"/>
        <v>0</v>
      </c>
      <c r="O56" s="98">
        <f t="shared" si="268"/>
        <v>0</v>
      </c>
      <c r="P56" s="98">
        <f t="shared" si="268"/>
        <v>0</v>
      </c>
      <c r="Q56" s="98">
        <f t="shared" si="268"/>
        <v>0</v>
      </c>
      <c r="R56" s="98">
        <f t="shared" si="268"/>
        <v>0</v>
      </c>
      <c r="S56" s="98">
        <f t="shared" si="268"/>
        <v>0</v>
      </c>
      <c r="T56" s="98">
        <f t="shared" si="268"/>
        <v>0</v>
      </c>
      <c r="U56" s="98">
        <f t="shared" si="268"/>
        <v>0</v>
      </c>
      <c r="V56" s="98">
        <f t="shared" si="268"/>
        <v>0</v>
      </c>
      <c r="W56" s="98">
        <f t="shared" si="268"/>
        <v>0</v>
      </c>
      <c r="X56" s="98">
        <f t="shared" si="268"/>
        <v>0</v>
      </c>
      <c r="Y56" s="98">
        <f t="shared" si="268"/>
        <v>0</v>
      </c>
      <c r="Z56" s="98">
        <f t="shared" si="268"/>
        <v>0</v>
      </c>
      <c r="AA56" s="98">
        <f t="shared" si="268"/>
        <v>0</v>
      </c>
      <c r="AB56" s="98">
        <f t="shared" si="268"/>
        <v>0</v>
      </c>
      <c r="AC56" s="98">
        <f t="shared" si="268"/>
        <v>0</v>
      </c>
      <c r="AD56" s="98">
        <f t="shared" si="268"/>
        <v>0</v>
      </c>
      <c r="AE56" s="98">
        <f t="shared" si="268"/>
        <v>0</v>
      </c>
      <c r="AF56" s="98">
        <f t="shared" si="268"/>
        <v>0</v>
      </c>
      <c r="AG56" s="98">
        <f t="shared" si="268"/>
        <v>0</v>
      </c>
      <c r="AH56" s="98">
        <f t="shared" si="268"/>
        <v>0</v>
      </c>
      <c r="AI56" s="98">
        <f t="shared" si="268"/>
        <v>0</v>
      </c>
      <c r="AJ56" s="98">
        <f t="shared" si="268"/>
        <v>0</v>
      </c>
      <c r="AK56" s="98">
        <f t="shared" si="268"/>
        <v>0</v>
      </c>
      <c r="AL56" s="98">
        <f t="shared" si="268"/>
        <v>0</v>
      </c>
      <c r="AM56" s="98">
        <f t="shared" si="268"/>
        <v>0</v>
      </c>
      <c r="AN56" s="98">
        <f t="shared" si="268"/>
        <v>0</v>
      </c>
      <c r="AO56" s="98">
        <f t="shared" si="268"/>
        <v>0</v>
      </c>
      <c r="AP56" s="98">
        <f t="shared" si="268"/>
        <v>0</v>
      </c>
      <c r="AQ56" s="98">
        <f t="shared" si="268"/>
        <v>0</v>
      </c>
      <c r="AR56" s="98">
        <f t="shared" si="268"/>
        <v>0</v>
      </c>
      <c r="AS56" s="98">
        <f t="shared" si="268"/>
        <v>0</v>
      </c>
      <c r="AT56" s="98">
        <f t="shared" si="268"/>
        <v>0</v>
      </c>
      <c r="AU56" s="98">
        <f t="shared" si="268"/>
        <v>0</v>
      </c>
      <c r="AV56" s="98">
        <f t="shared" si="268"/>
        <v>0</v>
      </c>
      <c r="AW56" s="98">
        <f t="shared" si="268"/>
        <v>0</v>
      </c>
      <c r="AX56" s="98">
        <f t="shared" si="268"/>
        <v>0</v>
      </c>
      <c r="AY56" s="98">
        <f t="shared" si="268"/>
        <v>0</v>
      </c>
      <c r="AZ56" s="98">
        <f t="shared" si="268"/>
        <v>0</v>
      </c>
      <c r="BA56" s="98">
        <f t="shared" si="268"/>
        <v>0</v>
      </c>
      <c r="BB56" s="98">
        <f t="shared" si="268"/>
        <v>0</v>
      </c>
      <c r="BC56" s="98">
        <f t="shared" si="268"/>
        <v>0</v>
      </c>
    </row>
    <row r="57" spans="1:55">
      <c r="A57" s="25" t="s">
        <v>197</v>
      </c>
      <c r="B57" s="25" t="s">
        <v>197</v>
      </c>
      <c r="C57" s="25" t="s">
        <v>197</v>
      </c>
      <c r="D57" s="20">
        <v>0</v>
      </c>
      <c r="E57" s="72">
        <f>J57+O57+T57+Y57</f>
        <v>0</v>
      </c>
      <c r="F57" s="72">
        <f t="shared" ref="F57" si="269">K57+P57+U57+Z57</f>
        <v>0</v>
      </c>
      <c r="G57" s="72">
        <f t="shared" ref="G57" si="270">L57+Q57+V57+AA57</f>
        <v>0</v>
      </c>
      <c r="H57" s="72">
        <f t="shared" ref="H57" si="271">M57+R57+W57+AB57</f>
        <v>0</v>
      </c>
      <c r="I57" s="72">
        <f t="shared" ref="I57" si="272">N57+S57+X57+AC57</f>
        <v>0</v>
      </c>
      <c r="J57" s="72">
        <f t="shared" si="148"/>
        <v>0</v>
      </c>
      <c r="K57" s="73">
        <v>0</v>
      </c>
      <c r="L57" s="73">
        <v>0</v>
      </c>
      <c r="M57" s="73">
        <v>0</v>
      </c>
      <c r="N57" s="73">
        <v>0</v>
      </c>
      <c r="O57" s="72">
        <f t="shared" si="149"/>
        <v>0</v>
      </c>
      <c r="P57" s="73">
        <v>0</v>
      </c>
      <c r="Q57" s="73">
        <v>0</v>
      </c>
      <c r="R57" s="73">
        <v>0</v>
      </c>
      <c r="S57" s="73">
        <v>0</v>
      </c>
      <c r="T57" s="72">
        <f t="shared" si="173"/>
        <v>0</v>
      </c>
      <c r="U57" s="73">
        <v>0</v>
      </c>
      <c r="V57" s="73">
        <v>0</v>
      </c>
      <c r="W57" s="73">
        <v>0</v>
      </c>
      <c r="X57" s="73">
        <v>0</v>
      </c>
      <c r="Y57" s="72">
        <f t="shared" si="174"/>
        <v>0</v>
      </c>
      <c r="Z57" s="73">
        <v>0</v>
      </c>
      <c r="AA57" s="73">
        <v>0</v>
      </c>
      <c r="AB57" s="73">
        <v>0</v>
      </c>
      <c r="AC57" s="73">
        <v>0</v>
      </c>
      <c r="AD57" s="73">
        <v>0</v>
      </c>
      <c r="AE57" s="72">
        <f t="shared" si="150"/>
        <v>0</v>
      </c>
      <c r="AF57" s="72">
        <f t="shared" si="151"/>
        <v>0</v>
      </c>
      <c r="AG57" s="72">
        <f t="shared" si="152"/>
        <v>0</v>
      </c>
      <c r="AH57" s="72">
        <f t="shared" si="153"/>
        <v>0</v>
      </c>
      <c r="AI57" s="72">
        <f t="shared" si="154"/>
        <v>0</v>
      </c>
      <c r="AJ57" s="72">
        <f t="shared" si="155"/>
        <v>0</v>
      </c>
      <c r="AK57" s="72">
        <v>0</v>
      </c>
      <c r="AL57" s="72">
        <v>0</v>
      </c>
      <c r="AM57" s="72">
        <v>0</v>
      </c>
      <c r="AN57" s="74">
        <v>0</v>
      </c>
      <c r="AO57" s="72">
        <f t="shared" si="156"/>
        <v>0</v>
      </c>
      <c r="AP57" s="72">
        <v>0</v>
      </c>
      <c r="AQ57" s="72">
        <v>0</v>
      </c>
      <c r="AR57" s="72">
        <v>0</v>
      </c>
      <c r="AS57" s="72">
        <v>0</v>
      </c>
      <c r="AT57" s="72">
        <f t="shared" si="175"/>
        <v>0</v>
      </c>
      <c r="AU57" s="72">
        <v>0</v>
      </c>
      <c r="AV57" s="72">
        <v>0</v>
      </c>
      <c r="AW57" s="72">
        <v>0</v>
      </c>
      <c r="AX57" s="72">
        <v>0</v>
      </c>
      <c r="AY57" s="72">
        <f t="shared" si="176"/>
        <v>0</v>
      </c>
      <c r="AZ57" s="72">
        <v>0</v>
      </c>
      <c r="BA57" s="72">
        <v>0</v>
      </c>
      <c r="BB57" s="72">
        <v>0</v>
      </c>
      <c r="BC57" s="72">
        <v>0</v>
      </c>
    </row>
    <row r="58" spans="1:55" ht="63" customHeight="1">
      <c r="A58" s="36" t="s">
        <v>250</v>
      </c>
      <c r="B58" s="37" t="s">
        <v>243</v>
      </c>
      <c r="C58" s="24" t="s">
        <v>73</v>
      </c>
      <c r="D58" s="28">
        <f t="shared" ref="D58" si="273">D59+D61+D63</f>
        <v>0</v>
      </c>
      <c r="E58" s="95">
        <f t="shared" ref="E58:AZ58" si="274">SUM(E59,E61,E63)</f>
        <v>0</v>
      </c>
      <c r="F58" s="95">
        <f t="shared" si="274"/>
        <v>0</v>
      </c>
      <c r="G58" s="95">
        <f t="shared" si="274"/>
        <v>0</v>
      </c>
      <c r="H58" s="95">
        <f t="shared" si="274"/>
        <v>0</v>
      </c>
      <c r="I58" s="95">
        <f t="shared" si="274"/>
        <v>0</v>
      </c>
      <c r="J58" s="95">
        <f t="shared" si="274"/>
        <v>0</v>
      </c>
      <c r="K58" s="95">
        <f t="shared" ref="K58" si="275">SUM(K59,K61,K63)</f>
        <v>0</v>
      </c>
      <c r="L58" s="95">
        <f t="shared" si="274"/>
        <v>0</v>
      </c>
      <c r="M58" s="95">
        <f t="shared" si="274"/>
        <v>0</v>
      </c>
      <c r="N58" s="95">
        <f t="shared" si="274"/>
        <v>0</v>
      </c>
      <c r="O58" s="95">
        <f t="shared" si="274"/>
        <v>0</v>
      </c>
      <c r="P58" s="95">
        <f t="shared" ref="P58:S58" si="276">SUM(P59,P61,P63)</f>
        <v>0</v>
      </c>
      <c r="Q58" s="95">
        <f t="shared" si="276"/>
        <v>0</v>
      </c>
      <c r="R58" s="95">
        <f t="shared" si="276"/>
        <v>0</v>
      </c>
      <c r="S58" s="95">
        <f t="shared" si="276"/>
        <v>0</v>
      </c>
      <c r="T58" s="95">
        <f t="shared" si="274"/>
        <v>0</v>
      </c>
      <c r="U58" s="95">
        <f t="shared" ref="U58:X58" si="277">SUM(U59,U61,U63)</f>
        <v>0</v>
      </c>
      <c r="V58" s="95">
        <f t="shared" si="277"/>
        <v>0</v>
      </c>
      <c r="W58" s="95">
        <f t="shared" si="277"/>
        <v>0</v>
      </c>
      <c r="X58" s="95">
        <f t="shared" si="277"/>
        <v>0</v>
      </c>
      <c r="Y58" s="95">
        <f t="shared" si="274"/>
        <v>0</v>
      </c>
      <c r="Z58" s="95">
        <f t="shared" si="274"/>
        <v>0</v>
      </c>
      <c r="AA58" s="95">
        <f t="shared" ref="AA58:AD58" si="278">SUM(AA59,AA61,AA63)</f>
        <v>0</v>
      </c>
      <c r="AB58" s="95">
        <f t="shared" si="278"/>
        <v>0</v>
      </c>
      <c r="AC58" s="95">
        <f t="shared" si="278"/>
        <v>0</v>
      </c>
      <c r="AD58" s="95">
        <f t="shared" si="278"/>
        <v>0</v>
      </c>
      <c r="AE58" s="95">
        <f t="shared" si="274"/>
        <v>0</v>
      </c>
      <c r="AF58" s="95">
        <f t="shared" si="274"/>
        <v>0</v>
      </c>
      <c r="AG58" s="95">
        <f t="shared" si="274"/>
        <v>0</v>
      </c>
      <c r="AH58" s="95">
        <f t="shared" si="274"/>
        <v>0</v>
      </c>
      <c r="AI58" s="95">
        <f t="shared" si="274"/>
        <v>0</v>
      </c>
      <c r="AJ58" s="95">
        <f t="shared" si="274"/>
        <v>0</v>
      </c>
      <c r="AK58" s="95">
        <f t="shared" ref="AK58" si="279">SUM(AK59,AK61,AK63)</f>
        <v>0</v>
      </c>
      <c r="AL58" s="95">
        <f t="shared" si="274"/>
        <v>0</v>
      </c>
      <c r="AM58" s="95">
        <f t="shared" si="274"/>
        <v>0</v>
      </c>
      <c r="AN58" s="95">
        <f t="shared" si="274"/>
        <v>0</v>
      </c>
      <c r="AO58" s="95">
        <f t="shared" si="274"/>
        <v>0</v>
      </c>
      <c r="AP58" s="95">
        <f t="shared" ref="AP58" si="280">SUM(AP59,AP61,AP63)</f>
        <v>0</v>
      </c>
      <c r="AQ58" s="95">
        <f t="shared" si="274"/>
        <v>0</v>
      </c>
      <c r="AR58" s="95">
        <f t="shared" ref="AR58:AS58" si="281">SUM(AR59,AR61,AR63)</f>
        <v>0</v>
      </c>
      <c r="AS58" s="95">
        <f t="shared" si="281"/>
        <v>0</v>
      </c>
      <c r="AT58" s="95">
        <f t="shared" si="274"/>
        <v>0</v>
      </c>
      <c r="AU58" s="95">
        <f t="shared" ref="AU58:AX58" si="282">SUM(AU59,AU61,AU63)</f>
        <v>0</v>
      </c>
      <c r="AV58" s="95">
        <f t="shared" si="282"/>
        <v>0</v>
      </c>
      <c r="AW58" s="95">
        <f t="shared" si="282"/>
        <v>0</v>
      </c>
      <c r="AX58" s="95">
        <f t="shared" si="282"/>
        <v>0</v>
      </c>
      <c r="AY58" s="95">
        <f t="shared" si="274"/>
        <v>0</v>
      </c>
      <c r="AZ58" s="95">
        <f t="shared" si="274"/>
        <v>0</v>
      </c>
      <c r="BA58" s="95">
        <f t="shared" ref="BA58:BC58" si="283">SUM(BA59,BA61,BA63)</f>
        <v>0</v>
      </c>
      <c r="BB58" s="95">
        <f t="shared" si="283"/>
        <v>0</v>
      </c>
      <c r="BC58" s="95">
        <f t="shared" si="283"/>
        <v>0</v>
      </c>
    </row>
    <row r="59" spans="1:55" ht="173.25" customHeight="1">
      <c r="A59" s="39" t="s">
        <v>251</v>
      </c>
      <c r="B59" s="40" t="s">
        <v>245</v>
      </c>
      <c r="C59" s="26" t="s">
        <v>73</v>
      </c>
      <c r="D59" s="64">
        <f t="shared" ref="D59" si="284">D60</f>
        <v>0</v>
      </c>
      <c r="E59" s="98">
        <f t="shared" ref="E59:BC59" si="285">SUM(E60)</f>
        <v>0</v>
      </c>
      <c r="F59" s="98">
        <f t="shared" si="285"/>
        <v>0</v>
      </c>
      <c r="G59" s="98">
        <f t="shared" si="285"/>
        <v>0</v>
      </c>
      <c r="H59" s="98">
        <f t="shared" si="285"/>
        <v>0</v>
      </c>
      <c r="I59" s="98">
        <f t="shared" si="285"/>
        <v>0</v>
      </c>
      <c r="J59" s="98">
        <f t="shared" si="285"/>
        <v>0</v>
      </c>
      <c r="K59" s="98">
        <f t="shared" si="285"/>
        <v>0</v>
      </c>
      <c r="L59" s="98">
        <f t="shared" si="285"/>
        <v>0</v>
      </c>
      <c r="M59" s="98">
        <f t="shared" si="285"/>
        <v>0</v>
      </c>
      <c r="N59" s="98">
        <f t="shared" si="285"/>
        <v>0</v>
      </c>
      <c r="O59" s="98">
        <f t="shared" si="285"/>
        <v>0</v>
      </c>
      <c r="P59" s="98">
        <f t="shared" si="285"/>
        <v>0</v>
      </c>
      <c r="Q59" s="98">
        <f t="shared" si="285"/>
        <v>0</v>
      </c>
      <c r="R59" s="98">
        <f t="shared" si="285"/>
        <v>0</v>
      </c>
      <c r="S59" s="98">
        <f t="shared" si="285"/>
        <v>0</v>
      </c>
      <c r="T59" s="98">
        <f t="shared" si="285"/>
        <v>0</v>
      </c>
      <c r="U59" s="98">
        <f t="shared" si="285"/>
        <v>0</v>
      </c>
      <c r="V59" s="98">
        <f t="shared" si="285"/>
        <v>0</v>
      </c>
      <c r="W59" s="98">
        <f t="shared" si="285"/>
        <v>0</v>
      </c>
      <c r="X59" s="98">
        <f t="shared" si="285"/>
        <v>0</v>
      </c>
      <c r="Y59" s="98">
        <f t="shared" si="285"/>
        <v>0</v>
      </c>
      <c r="Z59" s="98">
        <f t="shared" si="285"/>
        <v>0</v>
      </c>
      <c r="AA59" s="98">
        <f t="shared" si="285"/>
        <v>0</v>
      </c>
      <c r="AB59" s="98">
        <f t="shared" si="285"/>
        <v>0</v>
      </c>
      <c r="AC59" s="98">
        <f t="shared" si="285"/>
        <v>0</v>
      </c>
      <c r="AD59" s="98">
        <f t="shared" si="285"/>
        <v>0</v>
      </c>
      <c r="AE59" s="98">
        <f t="shared" si="285"/>
        <v>0</v>
      </c>
      <c r="AF59" s="98">
        <f t="shared" si="285"/>
        <v>0</v>
      </c>
      <c r="AG59" s="98">
        <f t="shared" si="285"/>
        <v>0</v>
      </c>
      <c r="AH59" s="98">
        <f t="shared" si="285"/>
        <v>0</v>
      </c>
      <c r="AI59" s="98">
        <f t="shared" si="285"/>
        <v>0</v>
      </c>
      <c r="AJ59" s="98">
        <f t="shared" si="285"/>
        <v>0</v>
      </c>
      <c r="AK59" s="98">
        <f t="shared" si="285"/>
        <v>0</v>
      </c>
      <c r="AL59" s="98">
        <f t="shared" si="285"/>
        <v>0</v>
      </c>
      <c r="AM59" s="98">
        <f t="shared" si="285"/>
        <v>0</v>
      </c>
      <c r="AN59" s="98">
        <f t="shared" si="285"/>
        <v>0</v>
      </c>
      <c r="AO59" s="98">
        <f t="shared" si="285"/>
        <v>0</v>
      </c>
      <c r="AP59" s="98">
        <f t="shared" si="285"/>
        <v>0</v>
      </c>
      <c r="AQ59" s="98">
        <f t="shared" si="285"/>
        <v>0</v>
      </c>
      <c r="AR59" s="98">
        <f t="shared" si="285"/>
        <v>0</v>
      </c>
      <c r="AS59" s="98">
        <f t="shared" si="285"/>
        <v>0</v>
      </c>
      <c r="AT59" s="98">
        <f t="shared" si="285"/>
        <v>0</v>
      </c>
      <c r="AU59" s="98">
        <f t="shared" si="285"/>
        <v>0</v>
      </c>
      <c r="AV59" s="98">
        <f t="shared" si="285"/>
        <v>0</v>
      </c>
      <c r="AW59" s="98">
        <f t="shared" si="285"/>
        <v>0</v>
      </c>
      <c r="AX59" s="98">
        <f t="shared" si="285"/>
        <v>0</v>
      </c>
      <c r="AY59" s="98">
        <f t="shared" si="285"/>
        <v>0</v>
      </c>
      <c r="AZ59" s="98">
        <f t="shared" si="285"/>
        <v>0</v>
      </c>
      <c r="BA59" s="98">
        <f t="shared" si="285"/>
        <v>0</v>
      </c>
      <c r="BB59" s="98">
        <f t="shared" si="285"/>
        <v>0</v>
      </c>
      <c r="BC59" s="98">
        <f t="shared" si="285"/>
        <v>0</v>
      </c>
    </row>
    <row r="60" spans="1:55">
      <c r="A60" s="25" t="s">
        <v>197</v>
      </c>
      <c r="B60" s="25" t="s">
        <v>197</v>
      </c>
      <c r="C60" s="25" t="s">
        <v>197</v>
      </c>
      <c r="D60" s="20">
        <v>0</v>
      </c>
      <c r="E60" s="72">
        <f>J60+O60+T60+Y60</f>
        <v>0</v>
      </c>
      <c r="F60" s="72">
        <f t="shared" ref="F60" si="286">K60+P60+U60+Z60</f>
        <v>0</v>
      </c>
      <c r="G60" s="72">
        <f t="shared" ref="G60" si="287">L60+Q60+V60+AA60</f>
        <v>0</v>
      </c>
      <c r="H60" s="72">
        <f t="shared" ref="H60" si="288">M60+R60+W60+AB60</f>
        <v>0</v>
      </c>
      <c r="I60" s="72">
        <f t="shared" ref="I60" si="289">N60+S60+X60+AC60</f>
        <v>0</v>
      </c>
      <c r="J60" s="72">
        <f t="shared" si="148"/>
        <v>0</v>
      </c>
      <c r="K60" s="73">
        <v>0</v>
      </c>
      <c r="L60" s="73">
        <v>0</v>
      </c>
      <c r="M60" s="73">
        <v>0</v>
      </c>
      <c r="N60" s="73">
        <v>0</v>
      </c>
      <c r="O60" s="72">
        <f t="shared" si="149"/>
        <v>0</v>
      </c>
      <c r="P60" s="73">
        <v>0</v>
      </c>
      <c r="Q60" s="73">
        <v>0</v>
      </c>
      <c r="R60" s="73">
        <v>0</v>
      </c>
      <c r="S60" s="73">
        <v>0</v>
      </c>
      <c r="T60" s="72">
        <f t="shared" si="173"/>
        <v>0</v>
      </c>
      <c r="U60" s="73">
        <v>0</v>
      </c>
      <c r="V60" s="73">
        <v>0</v>
      </c>
      <c r="W60" s="73">
        <v>0</v>
      </c>
      <c r="X60" s="73">
        <v>0</v>
      </c>
      <c r="Y60" s="72">
        <f t="shared" si="174"/>
        <v>0</v>
      </c>
      <c r="Z60" s="73">
        <v>0</v>
      </c>
      <c r="AA60" s="73">
        <v>0</v>
      </c>
      <c r="AB60" s="73">
        <v>0</v>
      </c>
      <c r="AC60" s="73">
        <v>0</v>
      </c>
      <c r="AD60" s="73">
        <v>0</v>
      </c>
      <c r="AE60" s="72">
        <f t="shared" si="150"/>
        <v>0</v>
      </c>
      <c r="AF60" s="72">
        <f t="shared" si="151"/>
        <v>0</v>
      </c>
      <c r="AG60" s="72">
        <f t="shared" si="152"/>
        <v>0</v>
      </c>
      <c r="AH60" s="72">
        <f t="shared" si="153"/>
        <v>0</v>
      </c>
      <c r="AI60" s="72">
        <f t="shared" si="154"/>
        <v>0</v>
      </c>
      <c r="AJ60" s="72">
        <f t="shared" si="155"/>
        <v>0</v>
      </c>
      <c r="AK60" s="72">
        <v>0</v>
      </c>
      <c r="AL60" s="72">
        <v>0</v>
      </c>
      <c r="AM60" s="72">
        <v>0</v>
      </c>
      <c r="AN60" s="74">
        <v>0</v>
      </c>
      <c r="AO60" s="72">
        <f t="shared" si="156"/>
        <v>0</v>
      </c>
      <c r="AP60" s="72">
        <v>0</v>
      </c>
      <c r="AQ60" s="72">
        <v>0</v>
      </c>
      <c r="AR60" s="72">
        <v>0</v>
      </c>
      <c r="AS60" s="72">
        <v>0</v>
      </c>
      <c r="AT60" s="72">
        <f t="shared" si="175"/>
        <v>0</v>
      </c>
      <c r="AU60" s="72">
        <v>0</v>
      </c>
      <c r="AV60" s="72">
        <v>0</v>
      </c>
      <c r="AW60" s="72">
        <v>0</v>
      </c>
      <c r="AX60" s="72">
        <v>0</v>
      </c>
      <c r="AY60" s="72">
        <f t="shared" si="176"/>
        <v>0</v>
      </c>
      <c r="AZ60" s="72">
        <v>0</v>
      </c>
      <c r="BA60" s="72">
        <v>0</v>
      </c>
      <c r="BB60" s="72">
        <v>0</v>
      </c>
      <c r="BC60" s="72">
        <v>0</v>
      </c>
    </row>
    <row r="61" spans="1:55" ht="157.5" customHeight="1">
      <c r="A61" s="39" t="s">
        <v>252</v>
      </c>
      <c r="B61" s="40" t="s">
        <v>247</v>
      </c>
      <c r="C61" s="26" t="s">
        <v>73</v>
      </c>
      <c r="D61" s="64">
        <f t="shared" ref="D61" si="290">D62</f>
        <v>0</v>
      </c>
      <c r="E61" s="98">
        <f t="shared" ref="E61:BC61" si="291">SUM(E62)</f>
        <v>0</v>
      </c>
      <c r="F61" s="98">
        <f t="shared" si="291"/>
        <v>0</v>
      </c>
      <c r="G61" s="98">
        <f t="shared" si="291"/>
        <v>0</v>
      </c>
      <c r="H61" s="98">
        <f t="shared" si="291"/>
        <v>0</v>
      </c>
      <c r="I61" s="98">
        <f t="shared" si="291"/>
        <v>0</v>
      </c>
      <c r="J61" s="98">
        <f t="shared" si="291"/>
        <v>0</v>
      </c>
      <c r="K61" s="98">
        <f t="shared" si="291"/>
        <v>0</v>
      </c>
      <c r="L61" s="98">
        <f t="shared" si="291"/>
        <v>0</v>
      </c>
      <c r="M61" s="98">
        <f t="shared" si="291"/>
        <v>0</v>
      </c>
      <c r="N61" s="98">
        <f t="shared" si="291"/>
        <v>0</v>
      </c>
      <c r="O61" s="98">
        <f t="shared" si="291"/>
        <v>0</v>
      </c>
      <c r="P61" s="98">
        <f t="shared" si="291"/>
        <v>0</v>
      </c>
      <c r="Q61" s="98">
        <f t="shared" si="291"/>
        <v>0</v>
      </c>
      <c r="R61" s="98">
        <f t="shared" si="291"/>
        <v>0</v>
      </c>
      <c r="S61" s="98">
        <f t="shared" si="291"/>
        <v>0</v>
      </c>
      <c r="T61" s="98">
        <f t="shared" si="291"/>
        <v>0</v>
      </c>
      <c r="U61" s="98">
        <f t="shared" si="291"/>
        <v>0</v>
      </c>
      <c r="V61" s="98">
        <f t="shared" si="291"/>
        <v>0</v>
      </c>
      <c r="W61" s="98">
        <f t="shared" si="291"/>
        <v>0</v>
      </c>
      <c r="X61" s="98">
        <f t="shared" si="291"/>
        <v>0</v>
      </c>
      <c r="Y61" s="98">
        <f t="shared" si="291"/>
        <v>0</v>
      </c>
      <c r="Z61" s="98">
        <f t="shared" si="291"/>
        <v>0</v>
      </c>
      <c r="AA61" s="98">
        <f t="shared" si="291"/>
        <v>0</v>
      </c>
      <c r="AB61" s="98">
        <f t="shared" si="291"/>
        <v>0</v>
      </c>
      <c r="AC61" s="98">
        <f t="shared" si="291"/>
        <v>0</v>
      </c>
      <c r="AD61" s="98">
        <f t="shared" si="291"/>
        <v>0</v>
      </c>
      <c r="AE61" s="98">
        <f t="shared" si="291"/>
        <v>0</v>
      </c>
      <c r="AF61" s="98">
        <f t="shared" si="291"/>
        <v>0</v>
      </c>
      <c r="AG61" s="98">
        <f t="shared" si="291"/>
        <v>0</v>
      </c>
      <c r="AH61" s="98">
        <f t="shared" si="291"/>
        <v>0</v>
      </c>
      <c r="AI61" s="98">
        <f t="shared" si="291"/>
        <v>0</v>
      </c>
      <c r="AJ61" s="98">
        <f t="shared" si="291"/>
        <v>0</v>
      </c>
      <c r="AK61" s="98">
        <f t="shared" si="291"/>
        <v>0</v>
      </c>
      <c r="AL61" s="98">
        <f t="shared" si="291"/>
        <v>0</v>
      </c>
      <c r="AM61" s="98">
        <f t="shared" si="291"/>
        <v>0</v>
      </c>
      <c r="AN61" s="98">
        <f t="shared" si="291"/>
        <v>0</v>
      </c>
      <c r="AO61" s="98">
        <f t="shared" si="291"/>
        <v>0</v>
      </c>
      <c r="AP61" s="98">
        <f t="shared" si="291"/>
        <v>0</v>
      </c>
      <c r="AQ61" s="98">
        <f t="shared" si="291"/>
        <v>0</v>
      </c>
      <c r="AR61" s="98">
        <f t="shared" si="291"/>
        <v>0</v>
      </c>
      <c r="AS61" s="98">
        <f t="shared" si="291"/>
        <v>0</v>
      </c>
      <c r="AT61" s="98">
        <f t="shared" si="291"/>
        <v>0</v>
      </c>
      <c r="AU61" s="98">
        <f t="shared" si="291"/>
        <v>0</v>
      </c>
      <c r="AV61" s="98">
        <f t="shared" si="291"/>
        <v>0</v>
      </c>
      <c r="AW61" s="98">
        <f t="shared" si="291"/>
        <v>0</v>
      </c>
      <c r="AX61" s="98">
        <f t="shared" si="291"/>
        <v>0</v>
      </c>
      <c r="AY61" s="98">
        <f t="shared" si="291"/>
        <v>0</v>
      </c>
      <c r="AZ61" s="98">
        <f t="shared" si="291"/>
        <v>0</v>
      </c>
      <c r="BA61" s="98">
        <f t="shared" si="291"/>
        <v>0</v>
      </c>
      <c r="BB61" s="98">
        <f t="shared" si="291"/>
        <v>0</v>
      </c>
      <c r="BC61" s="98">
        <f t="shared" si="291"/>
        <v>0</v>
      </c>
    </row>
    <row r="62" spans="1:55">
      <c r="A62" s="25" t="s">
        <v>197</v>
      </c>
      <c r="B62" s="25" t="s">
        <v>197</v>
      </c>
      <c r="C62" s="25" t="s">
        <v>197</v>
      </c>
      <c r="D62" s="20">
        <v>0</v>
      </c>
      <c r="E62" s="72">
        <f>J62+O62+T62+Y62</f>
        <v>0</v>
      </c>
      <c r="F62" s="72">
        <f t="shared" ref="F62" si="292">K62+P62+U62+Z62</f>
        <v>0</v>
      </c>
      <c r="G62" s="72">
        <f t="shared" ref="G62" si="293">L62+Q62+V62+AA62</f>
        <v>0</v>
      </c>
      <c r="H62" s="72">
        <f t="shared" ref="H62" si="294">M62+R62+W62+AB62</f>
        <v>0</v>
      </c>
      <c r="I62" s="72">
        <f t="shared" ref="I62" si="295">N62+S62+X62+AC62</f>
        <v>0</v>
      </c>
      <c r="J62" s="72">
        <f t="shared" si="148"/>
        <v>0</v>
      </c>
      <c r="K62" s="73">
        <v>0</v>
      </c>
      <c r="L62" s="73">
        <v>0</v>
      </c>
      <c r="M62" s="73">
        <v>0</v>
      </c>
      <c r="N62" s="73">
        <v>0</v>
      </c>
      <c r="O62" s="72">
        <f t="shared" si="149"/>
        <v>0</v>
      </c>
      <c r="P62" s="73">
        <v>0</v>
      </c>
      <c r="Q62" s="73">
        <v>0</v>
      </c>
      <c r="R62" s="73">
        <v>0</v>
      </c>
      <c r="S62" s="73">
        <v>0</v>
      </c>
      <c r="T62" s="72">
        <f t="shared" si="173"/>
        <v>0</v>
      </c>
      <c r="U62" s="73">
        <v>0</v>
      </c>
      <c r="V62" s="73">
        <v>0</v>
      </c>
      <c r="W62" s="73">
        <v>0</v>
      </c>
      <c r="X62" s="73">
        <v>0</v>
      </c>
      <c r="Y62" s="72">
        <f t="shared" si="174"/>
        <v>0</v>
      </c>
      <c r="Z62" s="73">
        <v>0</v>
      </c>
      <c r="AA62" s="73">
        <v>0</v>
      </c>
      <c r="AB62" s="73">
        <v>0</v>
      </c>
      <c r="AC62" s="73">
        <v>0</v>
      </c>
      <c r="AD62" s="73">
        <v>0</v>
      </c>
      <c r="AE62" s="72">
        <f t="shared" si="150"/>
        <v>0</v>
      </c>
      <c r="AF62" s="72">
        <f t="shared" si="151"/>
        <v>0</v>
      </c>
      <c r="AG62" s="72">
        <f t="shared" si="152"/>
        <v>0</v>
      </c>
      <c r="AH62" s="72">
        <f t="shared" si="153"/>
        <v>0</v>
      </c>
      <c r="AI62" s="72">
        <f t="shared" si="154"/>
        <v>0</v>
      </c>
      <c r="AJ62" s="72">
        <f t="shared" si="155"/>
        <v>0</v>
      </c>
      <c r="AK62" s="72">
        <v>0</v>
      </c>
      <c r="AL62" s="72">
        <v>0</v>
      </c>
      <c r="AM62" s="72">
        <v>0</v>
      </c>
      <c r="AN62" s="74">
        <v>0</v>
      </c>
      <c r="AO62" s="72">
        <f t="shared" si="156"/>
        <v>0</v>
      </c>
      <c r="AP62" s="72">
        <v>0</v>
      </c>
      <c r="AQ62" s="72">
        <v>0</v>
      </c>
      <c r="AR62" s="72">
        <v>0</v>
      </c>
      <c r="AS62" s="72">
        <v>0</v>
      </c>
      <c r="AT62" s="72">
        <f t="shared" si="175"/>
        <v>0</v>
      </c>
      <c r="AU62" s="72">
        <v>0</v>
      </c>
      <c r="AV62" s="72">
        <v>0</v>
      </c>
      <c r="AW62" s="72">
        <v>0</v>
      </c>
      <c r="AX62" s="72">
        <v>0</v>
      </c>
      <c r="AY62" s="72">
        <f t="shared" si="176"/>
        <v>0</v>
      </c>
      <c r="AZ62" s="72">
        <v>0</v>
      </c>
      <c r="BA62" s="72">
        <v>0</v>
      </c>
      <c r="BB62" s="72">
        <v>0</v>
      </c>
      <c r="BC62" s="72">
        <v>0</v>
      </c>
    </row>
    <row r="63" spans="1:55" ht="173.25" customHeight="1">
      <c r="A63" s="39" t="s">
        <v>253</v>
      </c>
      <c r="B63" s="40" t="s">
        <v>254</v>
      </c>
      <c r="C63" s="26" t="s">
        <v>73</v>
      </c>
      <c r="D63" s="64">
        <f t="shared" ref="D63" si="296">D64</f>
        <v>0</v>
      </c>
      <c r="E63" s="98">
        <f t="shared" ref="E63:BC63" si="297">SUM(E64)</f>
        <v>0</v>
      </c>
      <c r="F63" s="98">
        <f t="shared" si="297"/>
        <v>0</v>
      </c>
      <c r="G63" s="98">
        <f t="shared" si="297"/>
        <v>0</v>
      </c>
      <c r="H63" s="98">
        <f t="shared" si="297"/>
        <v>0</v>
      </c>
      <c r="I63" s="98">
        <f t="shared" si="297"/>
        <v>0</v>
      </c>
      <c r="J63" s="98">
        <f t="shared" si="297"/>
        <v>0</v>
      </c>
      <c r="K63" s="98">
        <f t="shared" si="297"/>
        <v>0</v>
      </c>
      <c r="L63" s="98">
        <f t="shared" si="297"/>
        <v>0</v>
      </c>
      <c r="M63" s="98">
        <f t="shared" si="297"/>
        <v>0</v>
      </c>
      <c r="N63" s="98">
        <f t="shared" si="297"/>
        <v>0</v>
      </c>
      <c r="O63" s="98">
        <f t="shared" si="297"/>
        <v>0</v>
      </c>
      <c r="P63" s="98">
        <f t="shared" si="297"/>
        <v>0</v>
      </c>
      <c r="Q63" s="98">
        <f t="shared" si="297"/>
        <v>0</v>
      </c>
      <c r="R63" s="98">
        <f t="shared" si="297"/>
        <v>0</v>
      </c>
      <c r="S63" s="98">
        <f t="shared" si="297"/>
        <v>0</v>
      </c>
      <c r="T63" s="98">
        <f t="shared" si="297"/>
        <v>0</v>
      </c>
      <c r="U63" s="98">
        <f t="shared" si="297"/>
        <v>0</v>
      </c>
      <c r="V63" s="98">
        <f t="shared" si="297"/>
        <v>0</v>
      </c>
      <c r="W63" s="98">
        <f t="shared" si="297"/>
        <v>0</v>
      </c>
      <c r="X63" s="98">
        <f t="shared" si="297"/>
        <v>0</v>
      </c>
      <c r="Y63" s="98">
        <f t="shared" si="297"/>
        <v>0</v>
      </c>
      <c r="Z63" s="98">
        <f t="shared" si="297"/>
        <v>0</v>
      </c>
      <c r="AA63" s="98">
        <f t="shared" si="297"/>
        <v>0</v>
      </c>
      <c r="AB63" s="98">
        <f t="shared" si="297"/>
        <v>0</v>
      </c>
      <c r="AC63" s="98">
        <f t="shared" si="297"/>
        <v>0</v>
      </c>
      <c r="AD63" s="98">
        <f t="shared" si="297"/>
        <v>0</v>
      </c>
      <c r="AE63" s="98">
        <f t="shared" si="297"/>
        <v>0</v>
      </c>
      <c r="AF63" s="98">
        <f t="shared" si="297"/>
        <v>0</v>
      </c>
      <c r="AG63" s="98">
        <f t="shared" si="297"/>
        <v>0</v>
      </c>
      <c r="AH63" s="98">
        <f t="shared" si="297"/>
        <v>0</v>
      </c>
      <c r="AI63" s="98">
        <f t="shared" si="297"/>
        <v>0</v>
      </c>
      <c r="AJ63" s="98">
        <f t="shared" si="297"/>
        <v>0</v>
      </c>
      <c r="AK63" s="98">
        <f t="shared" si="297"/>
        <v>0</v>
      </c>
      <c r="AL63" s="98">
        <f t="shared" si="297"/>
        <v>0</v>
      </c>
      <c r="AM63" s="98">
        <f t="shared" si="297"/>
        <v>0</v>
      </c>
      <c r="AN63" s="98">
        <f t="shared" si="297"/>
        <v>0</v>
      </c>
      <c r="AO63" s="98">
        <f t="shared" si="297"/>
        <v>0</v>
      </c>
      <c r="AP63" s="98">
        <f t="shared" si="297"/>
        <v>0</v>
      </c>
      <c r="AQ63" s="98">
        <f t="shared" si="297"/>
        <v>0</v>
      </c>
      <c r="AR63" s="98">
        <f t="shared" si="297"/>
        <v>0</v>
      </c>
      <c r="AS63" s="98">
        <f t="shared" si="297"/>
        <v>0</v>
      </c>
      <c r="AT63" s="98">
        <f t="shared" si="297"/>
        <v>0</v>
      </c>
      <c r="AU63" s="98">
        <f t="shared" si="297"/>
        <v>0</v>
      </c>
      <c r="AV63" s="98">
        <f t="shared" si="297"/>
        <v>0</v>
      </c>
      <c r="AW63" s="98">
        <f t="shared" si="297"/>
        <v>0</v>
      </c>
      <c r="AX63" s="98">
        <f t="shared" si="297"/>
        <v>0</v>
      </c>
      <c r="AY63" s="98">
        <f t="shared" si="297"/>
        <v>0</v>
      </c>
      <c r="AZ63" s="98">
        <f t="shared" si="297"/>
        <v>0</v>
      </c>
      <c r="BA63" s="98">
        <f t="shared" si="297"/>
        <v>0</v>
      </c>
      <c r="BB63" s="98">
        <f t="shared" si="297"/>
        <v>0</v>
      </c>
      <c r="BC63" s="98">
        <f t="shared" si="297"/>
        <v>0</v>
      </c>
    </row>
    <row r="64" spans="1:55">
      <c r="A64" s="25" t="s">
        <v>197</v>
      </c>
      <c r="B64" s="25" t="s">
        <v>197</v>
      </c>
      <c r="C64" s="25" t="s">
        <v>197</v>
      </c>
      <c r="D64" s="20">
        <v>0</v>
      </c>
      <c r="E64" s="72">
        <f>J64+O64+T64+Y64</f>
        <v>0</v>
      </c>
      <c r="F64" s="72">
        <f t="shared" ref="F64" si="298">K64+P64+U64+Z64</f>
        <v>0</v>
      </c>
      <c r="G64" s="72">
        <f t="shared" ref="G64" si="299">L64+Q64+V64+AA64</f>
        <v>0</v>
      </c>
      <c r="H64" s="72">
        <f t="shared" ref="H64" si="300">M64+R64+W64+AB64</f>
        <v>0</v>
      </c>
      <c r="I64" s="72">
        <f t="shared" ref="I64" si="301">N64+S64+X64+AC64</f>
        <v>0</v>
      </c>
      <c r="J64" s="72">
        <f t="shared" si="148"/>
        <v>0</v>
      </c>
      <c r="K64" s="73">
        <v>0</v>
      </c>
      <c r="L64" s="73">
        <v>0</v>
      </c>
      <c r="M64" s="73">
        <v>0</v>
      </c>
      <c r="N64" s="73">
        <v>0</v>
      </c>
      <c r="O64" s="72">
        <f t="shared" si="149"/>
        <v>0</v>
      </c>
      <c r="P64" s="73">
        <v>0</v>
      </c>
      <c r="Q64" s="73">
        <v>0</v>
      </c>
      <c r="R64" s="73">
        <v>0</v>
      </c>
      <c r="S64" s="73">
        <v>0</v>
      </c>
      <c r="T64" s="72">
        <f t="shared" si="173"/>
        <v>0</v>
      </c>
      <c r="U64" s="73">
        <v>0</v>
      </c>
      <c r="V64" s="73">
        <v>0</v>
      </c>
      <c r="W64" s="73">
        <v>0</v>
      </c>
      <c r="X64" s="73">
        <v>0</v>
      </c>
      <c r="Y64" s="72">
        <f t="shared" si="174"/>
        <v>0</v>
      </c>
      <c r="Z64" s="73">
        <v>0</v>
      </c>
      <c r="AA64" s="73">
        <v>0</v>
      </c>
      <c r="AB64" s="73">
        <v>0</v>
      </c>
      <c r="AC64" s="73">
        <v>0</v>
      </c>
      <c r="AD64" s="73">
        <v>0</v>
      </c>
      <c r="AE64" s="72">
        <f t="shared" si="150"/>
        <v>0</v>
      </c>
      <c r="AF64" s="72">
        <f t="shared" si="151"/>
        <v>0</v>
      </c>
      <c r="AG64" s="72">
        <f t="shared" si="152"/>
        <v>0</v>
      </c>
      <c r="AH64" s="72">
        <f t="shared" si="153"/>
        <v>0</v>
      </c>
      <c r="AI64" s="72">
        <f t="shared" si="154"/>
        <v>0</v>
      </c>
      <c r="AJ64" s="72">
        <f t="shared" si="155"/>
        <v>0</v>
      </c>
      <c r="AK64" s="72">
        <v>0</v>
      </c>
      <c r="AL64" s="72">
        <v>0</v>
      </c>
      <c r="AM64" s="72">
        <v>0</v>
      </c>
      <c r="AN64" s="74">
        <v>0</v>
      </c>
      <c r="AO64" s="72">
        <f t="shared" si="156"/>
        <v>0</v>
      </c>
      <c r="AP64" s="72">
        <v>0</v>
      </c>
      <c r="AQ64" s="72">
        <v>0</v>
      </c>
      <c r="AR64" s="72">
        <v>0</v>
      </c>
      <c r="AS64" s="72">
        <v>0</v>
      </c>
      <c r="AT64" s="72">
        <f t="shared" si="175"/>
        <v>0</v>
      </c>
      <c r="AU64" s="72">
        <v>0</v>
      </c>
      <c r="AV64" s="72">
        <v>0</v>
      </c>
      <c r="AW64" s="72">
        <v>0</v>
      </c>
      <c r="AX64" s="72">
        <v>0</v>
      </c>
      <c r="AY64" s="72">
        <f t="shared" si="176"/>
        <v>0</v>
      </c>
      <c r="AZ64" s="72">
        <v>0</v>
      </c>
      <c r="BA64" s="72">
        <v>0</v>
      </c>
      <c r="BB64" s="72">
        <v>0</v>
      </c>
      <c r="BC64" s="72">
        <v>0</v>
      </c>
    </row>
    <row r="65" spans="1:55" ht="173.25" customHeight="1">
      <c r="A65" s="33" t="s">
        <v>255</v>
      </c>
      <c r="B65" s="34" t="s">
        <v>256</v>
      </c>
      <c r="C65" s="35" t="s">
        <v>73</v>
      </c>
      <c r="D65" s="23">
        <f t="shared" ref="D65" si="302">D66+D68</f>
        <v>0</v>
      </c>
      <c r="E65" s="92">
        <f t="shared" ref="E65:AZ65" si="303">SUM(E66,E68)</f>
        <v>0</v>
      </c>
      <c r="F65" s="92">
        <f t="shared" si="303"/>
        <v>0</v>
      </c>
      <c r="G65" s="92">
        <f t="shared" si="303"/>
        <v>0</v>
      </c>
      <c r="H65" s="92">
        <f t="shared" si="303"/>
        <v>0</v>
      </c>
      <c r="I65" s="92">
        <f t="shared" si="303"/>
        <v>0</v>
      </c>
      <c r="J65" s="92">
        <f t="shared" si="303"/>
        <v>0</v>
      </c>
      <c r="K65" s="92">
        <f t="shared" ref="K65" si="304">SUM(K66,K68)</f>
        <v>0</v>
      </c>
      <c r="L65" s="92">
        <f t="shared" si="303"/>
        <v>0</v>
      </c>
      <c r="M65" s="92">
        <f t="shared" si="303"/>
        <v>0</v>
      </c>
      <c r="N65" s="92">
        <f t="shared" si="303"/>
        <v>0</v>
      </c>
      <c r="O65" s="92">
        <f t="shared" si="303"/>
        <v>0</v>
      </c>
      <c r="P65" s="92">
        <f t="shared" ref="P65:S65" si="305">SUM(P66,P68)</f>
        <v>0</v>
      </c>
      <c r="Q65" s="92">
        <f t="shared" si="305"/>
        <v>0</v>
      </c>
      <c r="R65" s="92">
        <f t="shared" si="305"/>
        <v>0</v>
      </c>
      <c r="S65" s="92">
        <f t="shared" si="305"/>
        <v>0</v>
      </c>
      <c r="T65" s="92">
        <f t="shared" si="303"/>
        <v>0</v>
      </c>
      <c r="U65" s="92">
        <f t="shared" ref="U65:X65" si="306">SUM(U66,U68)</f>
        <v>0</v>
      </c>
      <c r="V65" s="92">
        <f t="shared" si="306"/>
        <v>0</v>
      </c>
      <c r="W65" s="92">
        <f t="shared" si="306"/>
        <v>0</v>
      </c>
      <c r="X65" s="92">
        <f t="shared" si="306"/>
        <v>0</v>
      </c>
      <c r="Y65" s="92">
        <f t="shared" si="303"/>
        <v>0</v>
      </c>
      <c r="Z65" s="92">
        <f t="shared" si="303"/>
        <v>0</v>
      </c>
      <c r="AA65" s="92">
        <f t="shared" ref="AA65:AD65" si="307">SUM(AA66,AA68)</f>
        <v>0</v>
      </c>
      <c r="AB65" s="92">
        <f t="shared" si="307"/>
        <v>0</v>
      </c>
      <c r="AC65" s="92">
        <f t="shared" si="307"/>
        <v>0</v>
      </c>
      <c r="AD65" s="92">
        <f t="shared" si="307"/>
        <v>0</v>
      </c>
      <c r="AE65" s="92">
        <f t="shared" si="303"/>
        <v>0</v>
      </c>
      <c r="AF65" s="92">
        <f t="shared" si="303"/>
        <v>0</v>
      </c>
      <c r="AG65" s="92">
        <f t="shared" si="303"/>
        <v>0</v>
      </c>
      <c r="AH65" s="92">
        <f t="shared" si="303"/>
        <v>0</v>
      </c>
      <c r="AI65" s="92">
        <f t="shared" si="303"/>
        <v>0</v>
      </c>
      <c r="AJ65" s="92">
        <f t="shared" si="303"/>
        <v>0</v>
      </c>
      <c r="AK65" s="92">
        <f t="shared" ref="AK65" si="308">SUM(AK66,AK68)</f>
        <v>0</v>
      </c>
      <c r="AL65" s="92">
        <f t="shared" si="303"/>
        <v>0</v>
      </c>
      <c r="AM65" s="92">
        <f t="shared" si="303"/>
        <v>0</v>
      </c>
      <c r="AN65" s="92">
        <f t="shared" si="303"/>
        <v>0</v>
      </c>
      <c r="AO65" s="92">
        <f t="shared" si="303"/>
        <v>0</v>
      </c>
      <c r="AP65" s="92">
        <f t="shared" ref="AP65" si="309">SUM(AP66,AP68)</f>
        <v>0</v>
      </c>
      <c r="AQ65" s="92">
        <f t="shared" si="303"/>
        <v>0</v>
      </c>
      <c r="AR65" s="92">
        <f t="shared" ref="AR65:AS65" si="310">SUM(AR66,AR68)</f>
        <v>0</v>
      </c>
      <c r="AS65" s="92">
        <f t="shared" si="310"/>
        <v>0</v>
      </c>
      <c r="AT65" s="92">
        <f t="shared" si="303"/>
        <v>0</v>
      </c>
      <c r="AU65" s="92">
        <f t="shared" ref="AU65:AX65" si="311">SUM(AU66,AU68)</f>
        <v>0</v>
      </c>
      <c r="AV65" s="92">
        <f t="shared" si="311"/>
        <v>0</v>
      </c>
      <c r="AW65" s="92">
        <f t="shared" si="311"/>
        <v>0</v>
      </c>
      <c r="AX65" s="92">
        <f t="shared" si="311"/>
        <v>0</v>
      </c>
      <c r="AY65" s="92">
        <f t="shared" si="303"/>
        <v>0</v>
      </c>
      <c r="AZ65" s="92">
        <f t="shared" si="303"/>
        <v>0</v>
      </c>
      <c r="BA65" s="92">
        <f t="shared" ref="BA65:BC65" si="312">SUM(BA66,BA68)</f>
        <v>0</v>
      </c>
      <c r="BB65" s="92">
        <f t="shared" si="312"/>
        <v>0</v>
      </c>
      <c r="BC65" s="92">
        <f t="shared" si="312"/>
        <v>0</v>
      </c>
    </row>
    <row r="66" spans="1:55" ht="126" customHeight="1">
      <c r="A66" s="36" t="s">
        <v>257</v>
      </c>
      <c r="B66" s="37" t="s">
        <v>258</v>
      </c>
      <c r="C66" s="24" t="s">
        <v>73</v>
      </c>
      <c r="D66" s="28">
        <f t="shared" ref="D66" si="313">D67</f>
        <v>0</v>
      </c>
      <c r="E66" s="95">
        <f t="shared" ref="E66:BC66" si="314">SUM(E67)</f>
        <v>0</v>
      </c>
      <c r="F66" s="95">
        <f t="shared" si="314"/>
        <v>0</v>
      </c>
      <c r="G66" s="95">
        <f t="shared" si="314"/>
        <v>0</v>
      </c>
      <c r="H66" s="95">
        <f t="shared" si="314"/>
        <v>0</v>
      </c>
      <c r="I66" s="95">
        <f t="shared" si="314"/>
        <v>0</v>
      </c>
      <c r="J66" s="95">
        <f t="shared" si="314"/>
        <v>0</v>
      </c>
      <c r="K66" s="95">
        <f t="shared" si="314"/>
        <v>0</v>
      </c>
      <c r="L66" s="95">
        <f t="shared" si="314"/>
        <v>0</v>
      </c>
      <c r="M66" s="95">
        <f t="shared" si="314"/>
        <v>0</v>
      </c>
      <c r="N66" s="95">
        <f t="shared" si="314"/>
        <v>0</v>
      </c>
      <c r="O66" s="95">
        <f t="shared" si="314"/>
        <v>0</v>
      </c>
      <c r="P66" s="95">
        <f t="shared" si="314"/>
        <v>0</v>
      </c>
      <c r="Q66" s="95">
        <f t="shared" si="314"/>
        <v>0</v>
      </c>
      <c r="R66" s="95">
        <f t="shared" si="314"/>
        <v>0</v>
      </c>
      <c r="S66" s="95">
        <f t="shared" si="314"/>
        <v>0</v>
      </c>
      <c r="T66" s="95">
        <f t="shared" si="314"/>
        <v>0</v>
      </c>
      <c r="U66" s="95">
        <f t="shared" si="314"/>
        <v>0</v>
      </c>
      <c r="V66" s="95">
        <f t="shared" si="314"/>
        <v>0</v>
      </c>
      <c r="W66" s="95">
        <f t="shared" si="314"/>
        <v>0</v>
      </c>
      <c r="X66" s="95">
        <f t="shared" si="314"/>
        <v>0</v>
      </c>
      <c r="Y66" s="95">
        <f t="shared" si="314"/>
        <v>0</v>
      </c>
      <c r="Z66" s="95">
        <f t="shared" si="314"/>
        <v>0</v>
      </c>
      <c r="AA66" s="95">
        <f t="shared" si="314"/>
        <v>0</v>
      </c>
      <c r="AB66" s="95">
        <f t="shared" si="314"/>
        <v>0</v>
      </c>
      <c r="AC66" s="95">
        <f t="shared" si="314"/>
        <v>0</v>
      </c>
      <c r="AD66" s="95">
        <f t="shared" si="314"/>
        <v>0</v>
      </c>
      <c r="AE66" s="95">
        <f t="shared" si="314"/>
        <v>0</v>
      </c>
      <c r="AF66" s="95">
        <f t="shared" si="314"/>
        <v>0</v>
      </c>
      <c r="AG66" s="95">
        <f t="shared" si="314"/>
        <v>0</v>
      </c>
      <c r="AH66" s="95">
        <f t="shared" si="314"/>
        <v>0</v>
      </c>
      <c r="AI66" s="95">
        <f t="shared" si="314"/>
        <v>0</v>
      </c>
      <c r="AJ66" s="95">
        <f t="shared" si="314"/>
        <v>0</v>
      </c>
      <c r="AK66" s="95">
        <f t="shared" si="314"/>
        <v>0</v>
      </c>
      <c r="AL66" s="95">
        <f t="shared" si="314"/>
        <v>0</v>
      </c>
      <c r="AM66" s="95">
        <f t="shared" si="314"/>
        <v>0</v>
      </c>
      <c r="AN66" s="95">
        <f t="shared" si="314"/>
        <v>0</v>
      </c>
      <c r="AO66" s="95">
        <f t="shared" si="314"/>
        <v>0</v>
      </c>
      <c r="AP66" s="95">
        <f t="shared" si="314"/>
        <v>0</v>
      </c>
      <c r="AQ66" s="95">
        <f t="shared" si="314"/>
        <v>0</v>
      </c>
      <c r="AR66" s="95">
        <f t="shared" si="314"/>
        <v>0</v>
      </c>
      <c r="AS66" s="95">
        <f t="shared" si="314"/>
        <v>0</v>
      </c>
      <c r="AT66" s="95">
        <f t="shared" si="314"/>
        <v>0</v>
      </c>
      <c r="AU66" s="95">
        <f t="shared" si="314"/>
        <v>0</v>
      </c>
      <c r="AV66" s="95">
        <f t="shared" si="314"/>
        <v>0</v>
      </c>
      <c r="AW66" s="95">
        <f t="shared" si="314"/>
        <v>0</v>
      </c>
      <c r="AX66" s="95">
        <f t="shared" si="314"/>
        <v>0</v>
      </c>
      <c r="AY66" s="95">
        <f t="shared" si="314"/>
        <v>0</v>
      </c>
      <c r="AZ66" s="95">
        <f t="shared" si="314"/>
        <v>0</v>
      </c>
      <c r="BA66" s="95">
        <f t="shared" si="314"/>
        <v>0</v>
      </c>
      <c r="BB66" s="95">
        <f t="shared" si="314"/>
        <v>0</v>
      </c>
      <c r="BC66" s="95">
        <f t="shared" si="314"/>
        <v>0</v>
      </c>
    </row>
    <row r="67" spans="1:55">
      <c r="A67" s="25" t="s">
        <v>197</v>
      </c>
      <c r="B67" s="25" t="s">
        <v>197</v>
      </c>
      <c r="C67" s="25" t="s">
        <v>197</v>
      </c>
      <c r="D67" s="65">
        <v>0</v>
      </c>
      <c r="E67" s="72">
        <f>J67+O67+T67+Y67</f>
        <v>0</v>
      </c>
      <c r="F67" s="72">
        <f t="shared" ref="F67" si="315">K67+P67+U67+Z67</f>
        <v>0</v>
      </c>
      <c r="G67" s="72">
        <f t="shared" ref="G67" si="316">L67+Q67+V67+AA67</f>
        <v>0</v>
      </c>
      <c r="H67" s="72">
        <f t="shared" ref="H67" si="317">M67+R67+W67+AB67</f>
        <v>0</v>
      </c>
      <c r="I67" s="72">
        <f t="shared" ref="I67" si="318">N67+S67+X67+AC67</f>
        <v>0</v>
      </c>
      <c r="J67" s="72">
        <f t="shared" si="148"/>
        <v>0</v>
      </c>
      <c r="K67" s="73">
        <v>0</v>
      </c>
      <c r="L67" s="73">
        <v>0</v>
      </c>
      <c r="M67" s="73">
        <v>0</v>
      </c>
      <c r="N67" s="73">
        <v>0</v>
      </c>
      <c r="O67" s="72">
        <f t="shared" si="149"/>
        <v>0</v>
      </c>
      <c r="P67" s="73">
        <v>0</v>
      </c>
      <c r="Q67" s="73">
        <v>0</v>
      </c>
      <c r="R67" s="73">
        <v>0</v>
      </c>
      <c r="S67" s="73">
        <v>0</v>
      </c>
      <c r="T67" s="72">
        <f t="shared" si="173"/>
        <v>0</v>
      </c>
      <c r="U67" s="73">
        <v>0</v>
      </c>
      <c r="V67" s="73">
        <v>0</v>
      </c>
      <c r="W67" s="73">
        <v>0</v>
      </c>
      <c r="X67" s="73">
        <v>0</v>
      </c>
      <c r="Y67" s="72">
        <f t="shared" si="174"/>
        <v>0</v>
      </c>
      <c r="Z67" s="73">
        <v>0</v>
      </c>
      <c r="AA67" s="73">
        <v>0</v>
      </c>
      <c r="AB67" s="73">
        <v>0</v>
      </c>
      <c r="AC67" s="73">
        <v>0</v>
      </c>
      <c r="AD67" s="73">
        <v>0</v>
      </c>
      <c r="AE67" s="72">
        <f t="shared" si="150"/>
        <v>0</v>
      </c>
      <c r="AF67" s="72">
        <f t="shared" si="151"/>
        <v>0</v>
      </c>
      <c r="AG67" s="72">
        <f t="shared" si="152"/>
        <v>0</v>
      </c>
      <c r="AH67" s="72">
        <f t="shared" si="153"/>
        <v>0</v>
      </c>
      <c r="AI67" s="72">
        <f t="shared" si="154"/>
        <v>0</v>
      </c>
      <c r="AJ67" s="72">
        <f t="shared" si="155"/>
        <v>0</v>
      </c>
      <c r="AK67" s="72">
        <v>0</v>
      </c>
      <c r="AL67" s="72">
        <v>0</v>
      </c>
      <c r="AM67" s="72">
        <v>0</v>
      </c>
      <c r="AN67" s="74">
        <v>0</v>
      </c>
      <c r="AO67" s="72">
        <f t="shared" si="156"/>
        <v>0</v>
      </c>
      <c r="AP67" s="72">
        <v>0</v>
      </c>
      <c r="AQ67" s="72">
        <v>0</v>
      </c>
      <c r="AR67" s="72">
        <v>0</v>
      </c>
      <c r="AS67" s="72">
        <v>0</v>
      </c>
      <c r="AT67" s="72">
        <f t="shared" si="175"/>
        <v>0</v>
      </c>
      <c r="AU67" s="72">
        <v>0</v>
      </c>
      <c r="AV67" s="72">
        <v>0</v>
      </c>
      <c r="AW67" s="72">
        <v>0</v>
      </c>
      <c r="AX67" s="72">
        <v>0</v>
      </c>
      <c r="AY67" s="72">
        <f t="shared" si="176"/>
        <v>0</v>
      </c>
      <c r="AZ67" s="72">
        <v>0</v>
      </c>
      <c r="BA67" s="72">
        <v>0</v>
      </c>
      <c r="BB67" s="72">
        <v>0</v>
      </c>
      <c r="BC67" s="72">
        <v>0</v>
      </c>
    </row>
    <row r="68" spans="1:55" ht="141.75" customHeight="1">
      <c r="A68" s="36" t="s">
        <v>259</v>
      </c>
      <c r="B68" s="37" t="s">
        <v>260</v>
      </c>
      <c r="C68" s="24" t="s">
        <v>73</v>
      </c>
      <c r="D68" s="28">
        <f t="shared" ref="D68:D69" si="319">D69</f>
        <v>0</v>
      </c>
      <c r="E68" s="93">
        <f t="shared" ref="E68:X69" si="320">SUM(E69)</f>
        <v>0</v>
      </c>
      <c r="F68" s="93">
        <f t="shared" si="320"/>
        <v>0</v>
      </c>
      <c r="G68" s="93">
        <f t="shared" si="320"/>
        <v>0</v>
      </c>
      <c r="H68" s="93">
        <f t="shared" si="320"/>
        <v>0</v>
      </c>
      <c r="I68" s="93">
        <f t="shared" si="320"/>
        <v>0</v>
      </c>
      <c r="J68" s="93">
        <f t="shared" si="320"/>
        <v>0</v>
      </c>
      <c r="K68" s="93">
        <f t="shared" si="320"/>
        <v>0</v>
      </c>
      <c r="L68" s="93">
        <f t="shared" si="320"/>
        <v>0</v>
      </c>
      <c r="M68" s="93">
        <f t="shared" si="320"/>
        <v>0</v>
      </c>
      <c r="N68" s="93">
        <f t="shared" si="320"/>
        <v>0</v>
      </c>
      <c r="O68" s="93">
        <f t="shared" si="320"/>
        <v>0</v>
      </c>
      <c r="P68" s="93">
        <f t="shared" si="320"/>
        <v>0</v>
      </c>
      <c r="Q68" s="93">
        <f t="shared" si="320"/>
        <v>0</v>
      </c>
      <c r="R68" s="93">
        <f t="shared" si="320"/>
        <v>0</v>
      </c>
      <c r="S68" s="93">
        <f t="shared" si="320"/>
        <v>0</v>
      </c>
      <c r="T68" s="93">
        <f t="shared" ref="J68:BC69" si="321">SUM(T69)</f>
        <v>0</v>
      </c>
      <c r="U68" s="93">
        <f t="shared" si="320"/>
        <v>0</v>
      </c>
      <c r="V68" s="93">
        <f t="shared" si="320"/>
        <v>0</v>
      </c>
      <c r="W68" s="93">
        <f t="shared" si="320"/>
        <v>0</v>
      </c>
      <c r="X68" s="93">
        <f t="shared" si="320"/>
        <v>0</v>
      </c>
      <c r="Y68" s="93">
        <f t="shared" si="321"/>
        <v>0</v>
      </c>
      <c r="Z68" s="93">
        <f t="shared" si="321"/>
        <v>0</v>
      </c>
      <c r="AA68" s="93">
        <f t="shared" si="321"/>
        <v>0</v>
      </c>
      <c r="AB68" s="93">
        <f t="shared" si="321"/>
        <v>0</v>
      </c>
      <c r="AC68" s="93">
        <f t="shared" si="321"/>
        <v>0</v>
      </c>
      <c r="AD68" s="93">
        <f t="shared" si="321"/>
        <v>0</v>
      </c>
      <c r="AE68" s="93">
        <f t="shared" si="321"/>
        <v>0</v>
      </c>
      <c r="AF68" s="93">
        <f t="shared" si="321"/>
        <v>0</v>
      </c>
      <c r="AG68" s="93">
        <f t="shared" si="321"/>
        <v>0</v>
      </c>
      <c r="AH68" s="93">
        <f t="shared" si="321"/>
        <v>0</v>
      </c>
      <c r="AI68" s="93">
        <f t="shared" si="321"/>
        <v>0</v>
      </c>
      <c r="AJ68" s="93">
        <f t="shared" si="321"/>
        <v>0</v>
      </c>
      <c r="AK68" s="93">
        <f t="shared" si="321"/>
        <v>0</v>
      </c>
      <c r="AL68" s="93">
        <f t="shared" si="321"/>
        <v>0</v>
      </c>
      <c r="AM68" s="93">
        <f t="shared" si="321"/>
        <v>0</v>
      </c>
      <c r="AN68" s="93">
        <f t="shared" si="321"/>
        <v>0</v>
      </c>
      <c r="AO68" s="93">
        <f t="shared" si="321"/>
        <v>0</v>
      </c>
      <c r="AP68" s="93">
        <f t="shared" si="321"/>
        <v>0</v>
      </c>
      <c r="AQ68" s="93">
        <f t="shared" si="321"/>
        <v>0</v>
      </c>
      <c r="AR68" s="93">
        <f t="shared" si="321"/>
        <v>0</v>
      </c>
      <c r="AS68" s="93">
        <f t="shared" si="321"/>
        <v>0</v>
      </c>
      <c r="AT68" s="93">
        <f t="shared" si="321"/>
        <v>0</v>
      </c>
      <c r="AU68" s="93">
        <f t="shared" si="321"/>
        <v>0</v>
      </c>
      <c r="AV68" s="93">
        <f t="shared" si="321"/>
        <v>0</v>
      </c>
      <c r="AW68" s="93">
        <f t="shared" si="321"/>
        <v>0</v>
      </c>
      <c r="AX68" s="93">
        <f t="shared" si="321"/>
        <v>0</v>
      </c>
      <c r="AY68" s="93">
        <f t="shared" si="321"/>
        <v>0</v>
      </c>
      <c r="AZ68" s="93">
        <f t="shared" si="321"/>
        <v>0</v>
      </c>
      <c r="BA68" s="93">
        <f t="shared" si="321"/>
        <v>0</v>
      </c>
      <c r="BB68" s="93">
        <f t="shared" si="321"/>
        <v>0</v>
      </c>
      <c r="BC68" s="93">
        <f t="shared" si="321"/>
        <v>0</v>
      </c>
    </row>
    <row r="69" spans="1:55" ht="31.5" customHeight="1">
      <c r="A69" s="16" t="s">
        <v>261</v>
      </c>
      <c r="B69" s="18" t="s">
        <v>114</v>
      </c>
      <c r="C69" s="17" t="s">
        <v>73</v>
      </c>
      <c r="D69" s="6">
        <f t="shared" si="319"/>
        <v>0</v>
      </c>
      <c r="E69" s="89">
        <f t="shared" si="320"/>
        <v>0</v>
      </c>
      <c r="F69" s="89">
        <f t="shared" si="320"/>
        <v>0</v>
      </c>
      <c r="G69" s="89">
        <f t="shared" si="320"/>
        <v>0</v>
      </c>
      <c r="H69" s="89">
        <f t="shared" si="320"/>
        <v>0</v>
      </c>
      <c r="I69" s="89">
        <f t="shared" si="320"/>
        <v>0</v>
      </c>
      <c r="J69" s="89">
        <f t="shared" si="321"/>
        <v>0</v>
      </c>
      <c r="K69" s="89">
        <f t="shared" si="321"/>
        <v>0</v>
      </c>
      <c r="L69" s="89">
        <f t="shared" si="321"/>
        <v>0</v>
      </c>
      <c r="M69" s="89">
        <f t="shared" si="321"/>
        <v>0</v>
      </c>
      <c r="N69" s="89">
        <f t="shared" si="321"/>
        <v>0</v>
      </c>
      <c r="O69" s="89">
        <f t="shared" si="321"/>
        <v>0</v>
      </c>
      <c r="P69" s="89">
        <f t="shared" si="321"/>
        <v>0</v>
      </c>
      <c r="Q69" s="89">
        <f t="shared" si="321"/>
        <v>0</v>
      </c>
      <c r="R69" s="89">
        <f t="shared" si="321"/>
        <v>0</v>
      </c>
      <c r="S69" s="89">
        <f t="shared" si="321"/>
        <v>0</v>
      </c>
      <c r="T69" s="89">
        <f t="shared" si="321"/>
        <v>0</v>
      </c>
      <c r="U69" s="89">
        <f t="shared" si="321"/>
        <v>0</v>
      </c>
      <c r="V69" s="89">
        <f t="shared" si="321"/>
        <v>0</v>
      </c>
      <c r="W69" s="89">
        <f t="shared" si="321"/>
        <v>0</v>
      </c>
      <c r="X69" s="89">
        <f t="shared" si="321"/>
        <v>0</v>
      </c>
      <c r="Y69" s="89">
        <f t="shared" si="321"/>
        <v>0</v>
      </c>
      <c r="Z69" s="89">
        <f t="shared" si="321"/>
        <v>0</v>
      </c>
      <c r="AA69" s="89">
        <f t="shared" si="321"/>
        <v>0</v>
      </c>
      <c r="AB69" s="89">
        <f t="shared" si="321"/>
        <v>0</v>
      </c>
      <c r="AC69" s="89">
        <f t="shared" si="321"/>
        <v>0</v>
      </c>
      <c r="AD69" s="89">
        <f t="shared" si="321"/>
        <v>0</v>
      </c>
      <c r="AE69" s="89">
        <f t="shared" si="321"/>
        <v>0</v>
      </c>
      <c r="AF69" s="89">
        <f t="shared" si="321"/>
        <v>0</v>
      </c>
      <c r="AG69" s="89">
        <f t="shared" si="321"/>
        <v>0</v>
      </c>
      <c r="AH69" s="89">
        <f t="shared" si="321"/>
        <v>0</v>
      </c>
      <c r="AI69" s="89">
        <f t="shared" si="321"/>
        <v>0</v>
      </c>
      <c r="AJ69" s="89">
        <f t="shared" si="321"/>
        <v>0</v>
      </c>
      <c r="AK69" s="89">
        <f t="shared" si="321"/>
        <v>0</v>
      </c>
      <c r="AL69" s="89">
        <f t="shared" si="321"/>
        <v>0</v>
      </c>
      <c r="AM69" s="89">
        <f t="shared" si="321"/>
        <v>0</v>
      </c>
      <c r="AN69" s="89">
        <f t="shared" si="321"/>
        <v>0</v>
      </c>
      <c r="AO69" s="89">
        <f t="shared" si="321"/>
        <v>0</v>
      </c>
      <c r="AP69" s="89">
        <f t="shared" si="321"/>
        <v>0</v>
      </c>
      <c r="AQ69" s="89">
        <f t="shared" si="321"/>
        <v>0</v>
      </c>
      <c r="AR69" s="89">
        <f t="shared" si="321"/>
        <v>0</v>
      </c>
      <c r="AS69" s="89">
        <f t="shared" si="321"/>
        <v>0</v>
      </c>
      <c r="AT69" s="89">
        <f t="shared" si="321"/>
        <v>0</v>
      </c>
      <c r="AU69" s="89">
        <f t="shared" si="321"/>
        <v>0</v>
      </c>
      <c r="AV69" s="89">
        <f t="shared" si="321"/>
        <v>0</v>
      </c>
      <c r="AW69" s="89">
        <f t="shared" si="321"/>
        <v>0</v>
      </c>
      <c r="AX69" s="89">
        <f t="shared" si="321"/>
        <v>0</v>
      </c>
      <c r="AY69" s="89">
        <f t="shared" si="321"/>
        <v>0</v>
      </c>
      <c r="AZ69" s="89">
        <f t="shared" si="321"/>
        <v>0</v>
      </c>
      <c r="BA69" s="89">
        <f t="shared" si="321"/>
        <v>0</v>
      </c>
      <c r="BB69" s="89">
        <f t="shared" si="321"/>
        <v>0</v>
      </c>
      <c r="BC69" s="89">
        <f t="shared" si="321"/>
        <v>0</v>
      </c>
    </row>
    <row r="70" spans="1:55" ht="101.25" customHeight="1">
      <c r="A70" s="12" t="s">
        <v>262</v>
      </c>
      <c r="B70" s="15" t="s">
        <v>263</v>
      </c>
      <c r="C70" s="13" t="s">
        <v>264</v>
      </c>
      <c r="D70" s="20">
        <v>0</v>
      </c>
      <c r="E70" s="72">
        <f>J70+O70+T70+Y70</f>
        <v>0</v>
      </c>
      <c r="F70" s="72">
        <f t="shared" ref="F70" si="322">K70+P70+U70+Z70</f>
        <v>0</v>
      </c>
      <c r="G70" s="72">
        <f t="shared" ref="G70" si="323">L70+Q70+V70+AA70</f>
        <v>0</v>
      </c>
      <c r="H70" s="72">
        <f t="shared" ref="H70" si="324">M70+R70+W70+AB70</f>
        <v>0</v>
      </c>
      <c r="I70" s="72">
        <f t="shared" ref="I70" si="325">N70+S70+X70+AC70</f>
        <v>0</v>
      </c>
      <c r="J70" s="72">
        <f t="shared" si="148"/>
        <v>0</v>
      </c>
      <c r="K70" s="73">
        <v>0</v>
      </c>
      <c r="L70" s="73">
        <v>0</v>
      </c>
      <c r="M70" s="73">
        <v>0</v>
      </c>
      <c r="N70" s="73">
        <v>0</v>
      </c>
      <c r="O70" s="72">
        <f t="shared" si="149"/>
        <v>0</v>
      </c>
      <c r="P70" s="73">
        <v>0</v>
      </c>
      <c r="Q70" s="73">
        <v>0</v>
      </c>
      <c r="R70" s="73">
        <v>0</v>
      </c>
      <c r="S70" s="73">
        <v>0</v>
      </c>
      <c r="T70" s="72">
        <v>0</v>
      </c>
      <c r="U70" s="73">
        <v>0</v>
      </c>
      <c r="V70" s="73">
        <v>0</v>
      </c>
      <c r="W70" s="73">
        <v>0</v>
      </c>
      <c r="X70" s="73">
        <v>0</v>
      </c>
      <c r="Y70" s="72">
        <v>0</v>
      </c>
      <c r="Z70" s="73">
        <v>0</v>
      </c>
      <c r="AA70" s="73">
        <v>0</v>
      </c>
      <c r="AB70" s="73">
        <v>0</v>
      </c>
      <c r="AC70" s="73">
        <v>0</v>
      </c>
      <c r="AD70" s="73">
        <v>0</v>
      </c>
      <c r="AE70" s="72">
        <f t="shared" si="150"/>
        <v>0</v>
      </c>
      <c r="AF70" s="72">
        <f t="shared" si="151"/>
        <v>0</v>
      </c>
      <c r="AG70" s="72">
        <f t="shared" si="152"/>
        <v>0</v>
      </c>
      <c r="AH70" s="72">
        <f t="shared" si="153"/>
        <v>0</v>
      </c>
      <c r="AI70" s="72">
        <f t="shared" si="154"/>
        <v>0</v>
      </c>
      <c r="AJ70" s="72">
        <f t="shared" si="155"/>
        <v>0</v>
      </c>
      <c r="AK70" s="72">
        <v>0</v>
      </c>
      <c r="AL70" s="72">
        <v>0</v>
      </c>
      <c r="AM70" s="72">
        <v>0</v>
      </c>
      <c r="AN70" s="74">
        <v>0</v>
      </c>
      <c r="AO70" s="72">
        <f t="shared" si="156"/>
        <v>0</v>
      </c>
      <c r="AP70" s="72">
        <v>0</v>
      </c>
      <c r="AQ70" s="72">
        <v>0</v>
      </c>
      <c r="AR70" s="72">
        <v>0</v>
      </c>
      <c r="AS70" s="72">
        <v>0</v>
      </c>
      <c r="AT70" s="72">
        <v>0</v>
      </c>
      <c r="AU70" s="72">
        <v>0</v>
      </c>
      <c r="AV70" s="72">
        <v>0</v>
      </c>
      <c r="AW70" s="72">
        <v>0</v>
      </c>
      <c r="AX70" s="72">
        <v>0</v>
      </c>
      <c r="AY70" s="72">
        <v>0</v>
      </c>
      <c r="AZ70" s="72">
        <v>0</v>
      </c>
      <c r="BA70" s="72">
        <v>0</v>
      </c>
      <c r="BB70" s="72">
        <v>0</v>
      </c>
      <c r="BC70" s="72">
        <v>0</v>
      </c>
    </row>
    <row r="71" spans="1:55" ht="78.75" customHeight="1">
      <c r="A71" s="30" t="s">
        <v>265</v>
      </c>
      <c r="B71" s="31" t="s">
        <v>266</v>
      </c>
      <c r="C71" s="32" t="s">
        <v>73</v>
      </c>
      <c r="D71" s="22">
        <f t="shared" ref="D71" si="326">D72+D127+D147+D165</f>
        <v>21.977999999999998</v>
      </c>
      <c r="E71" s="91">
        <f t="shared" ref="E71:AZ71" si="327">SUM(E72,E127,E147,E165)</f>
        <v>0.32700000000000001</v>
      </c>
      <c r="F71" s="91">
        <f t="shared" si="327"/>
        <v>0.32700000000000001</v>
      </c>
      <c r="G71" s="91">
        <f t="shared" si="327"/>
        <v>0</v>
      </c>
      <c r="H71" s="91">
        <f t="shared" si="327"/>
        <v>0</v>
      </c>
      <c r="I71" s="91">
        <f t="shared" si="327"/>
        <v>0</v>
      </c>
      <c r="J71" s="91">
        <f t="shared" si="327"/>
        <v>0.32700000000000001</v>
      </c>
      <c r="K71" s="91">
        <f t="shared" ref="K71" si="328">SUM(K72,K127,K147,K165)</f>
        <v>0.32700000000000001</v>
      </c>
      <c r="L71" s="91">
        <f t="shared" si="327"/>
        <v>0</v>
      </c>
      <c r="M71" s="91">
        <f t="shared" si="327"/>
        <v>0</v>
      </c>
      <c r="N71" s="91">
        <f t="shared" si="327"/>
        <v>0</v>
      </c>
      <c r="O71" s="91">
        <f t="shared" si="327"/>
        <v>0</v>
      </c>
      <c r="P71" s="91">
        <f t="shared" ref="P71:S71" si="329">SUM(P72,P127,P147,P165)</f>
        <v>0</v>
      </c>
      <c r="Q71" s="91">
        <f t="shared" si="329"/>
        <v>0</v>
      </c>
      <c r="R71" s="91">
        <f t="shared" si="329"/>
        <v>0</v>
      </c>
      <c r="S71" s="91">
        <f t="shared" si="329"/>
        <v>0</v>
      </c>
      <c r="T71" s="91">
        <f t="shared" si="327"/>
        <v>0</v>
      </c>
      <c r="U71" s="91">
        <f t="shared" ref="U71:X71" si="330">SUM(U72,U127,U147,U165)</f>
        <v>0</v>
      </c>
      <c r="V71" s="91">
        <f t="shared" si="330"/>
        <v>0</v>
      </c>
      <c r="W71" s="91">
        <f t="shared" si="330"/>
        <v>0</v>
      </c>
      <c r="X71" s="91">
        <f t="shared" si="330"/>
        <v>0</v>
      </c>
      <c r="Y71" s="91">
        <f t="shared" si="327"/>
        <v>0</v>
      </c>
      <c r="Z71" s="91">
        <f t="shared" si="327"/>
        <v>0</v>
      </c>
      <c r="AA71" s="91">
        <f t="shared" ref="AA71:AC71" si="331">SUM(AA72,AA127,AA147,AA165)</f>
        <v>0</v>
      </c>
      <c r="AB71" s="91">
        <f t="shared" si="331"/>
        <v>0</v>
      </c>
      <c r="AC71" s="91">
        <f t="shared" si="331"/>
        <v>0</v>
      </c>
      <c r="AD71" s="91">
        <f t="shared" ref="AD71" si="332">IF(NOT(SUM(AD72,AD127,AD147,AD165)=0),SUM(AD72,AD127,AD147,AD165),"нд")</f>
        <v>18.380000000000003</v>
      </c>
      <c r="AE71" s="91">
        <f t="shared" si="327"/>
        <v>0.32700000000000001</v>
      </c>
      <c r="AF71" s="91">
        <f t="shared" si="327"/>
        <v>0.32700000000000001</v>
      </c>
      <c r="AG71" s="91">
        <f t="shared" si="327"/>
        <v>0</v>
      </c>
      <c r="AH71" s="91">
        <f t="shared" si="327"/>
        <v>0</v>
      </c>
      <c r="AI71" s="91">
        <f t="shared" si="327"/>
        <v>0</v>
      </c>
      <c r="AJ71" s="91">
        <f t="shared" si="327"/>
        <v>0.32700000000000001</v>
      </c>
      <c r="AK71" s="91">
        <f t="shared" ref="AK71" si="333">SUM(AK72,AK127,AK147,AK165)</f>
        <v>0.32700000000000001</v>
      </c>
      <c r="AL71" s="91">
        <f t="shared" si="327"/>
        <v>0</v>
      </c>
      <c r="AM71" s="91">
        <f t="shared" si="327"/>
        <v>0</v>
      </c>
      <c r="AN71" s="91">
        <f t="shared" si="327"/>
        <v>0</v>
      </c>
      <c r="AO71" s="91">
        <f t="shared" si="327"/>
        <v>0</v>
      </c>
      <c r="AP71" s="91">
        <f t="shared" ref="AP71" si="334">SUM(AP72,AP127,AP147,AP165)</f>
        <v>0</v>
      </c>
      <c r="AQ71" s="91">
        <f t="shared" si="327"/>
        <v>0</v>
      </c>
      <c r="AR71" s="91">
        <f t="shared" ref="AR71:AS71" si="335">SUM(AR72,AR127,AR147,AR165)</f>
        <v>0</v>
      </c>
      <c r="AS71" s="91">
        <f t="shared" si="335"/>
        <v>0</v>
      </c>
      <c r="AT71" s="91">
        <f t="shared" si="327"/>
        <v>0</v>
      </c>
      <c r="AU71" s="91">
        <f t="shared" ref="AU71:AX71" si="336">SUM(AU72,AU127,AU147,AU165)</f>
        <v>0</v>
      </c>
      <c r="AV71" s="91">
        <f t="shared" si="336"/>
        <v>0</v>
      </c>
      <c r="AW71" s="91">
        <f t="shared" si="336"/>
        <v>0</v>
      </c>
      <c r="AX71" s="91">
        <f t="shared" si="336"/>
        <v>0</v>
      </c>
      <c r="AY71" s="91">
        <f t="shared" si="327"/>
        <v>0</v>
      </c>
      <c r="AZ71" s="91">
        <f t="shared" si="327"/>
        <v>0</v>
      </c>
      <c r="BA71" s="91">
        <f t="shared" ref="BA71:BC71" si="337">SUM(BA72,BA127,BA147,BA165)</f>
        <v>0</v>
      </c>
      <c r="BB71" s="91">
        <f t="shared" si="337"/>
        <v>0</v>
      </c>
      <c r="BC71" s="91">
        <f t="shared" si="337"/>
        <v>0</v>
      </c>
    </row>
    <row r="72" spans="1:55" ht="141.75" customHeight="1">
      <c r="A72" s="33" t="s">
        <v>267</v>
      </c>
      <c r="B72" s="34" t="s">
        <v>268</v>
      </c>
      <c r="C72" s="35" t="s">
        <v>73</v>
      </c>
      <c r="D72" s="23">
        <f t="shared" ref="D72" si="338">D73+D75</f>
        <v>15.016</v>
      </c>
      <c r="E72" s="92">
        <f t="shared" ref="E72:AZ72" si="339">SUM(E73,E75)</f>
        <v>0</v>
      </c>
      <c r="F72" s="92">
        <f t="shared" si="339"/>
        <v>0</v>
      </c>
      <c r="G72" s="92">
        <f t="shared" si="339"/>
        <v>0</v>
      </c>
      <c r="H72" s="92">
        <f t="shared" si="339"/>
        <v>0</v>
      </c>
      <c r="I72" s="92">
        <f t="shared" si="339"/>
        <v>0</v>
      </c>
      <c r="J72" s="92">
        <f t="shared" si="339"/>
        <v>0</v>
      </c>
      <c r="K72" s="92">
        <f t="shared" ref="K72" si="340">SUM(K73,K75)</f>
        <v>0</v>
      </c>
      <c r="L72" s="92">
        <f t="shared" si="339"/>
        <v>0</v>
      </c>
      <c r="M72" s="92">
        <f t="shared" si="339"/>
        <v>0</v>
      </c>
      <c r="N72" s="92">
        <f t="shared" si="339"/>
        <v>0</v>
      </c>
      <c r="O72" s="92">
        <f t="shared" si="339"/>
        <v>0</v>
      </c>
      <c r="P72" s="92">
        <f t="shared" ref="P72:S72" si="341">SUM(P73,P75)</f>
        <v>0</v>
      </c>
      <c r="Q72" s="92">
        <f t="shared" si="341"/>
        <v>0</v>
      </c>
      <c r="R72" s="92">
        <f t="shared" si="341"/>
        <v>0</v>
      </c>
      <c r="S72" s="92">
        <f t="shared" si="341"/>
        <v>0</v>
      </c>
      <c r="T72" s="92">
        <f t="shared" si="339"/>
        <v>0</v>
      </c>
      <c r="U72" s="92">
        <f t="shared" ref="U72:X72" si="342">SUM(U73,U75)</f>
        <v>0</v>
      </c>
      <c r="V72" s="92">
        <f t="shared" si="342"/>
        <v>0</v>
      </c>
      <c r="W72" s="92">
        <f t="shared" si="342"/>
        <v>0</v>
      </c>
      <c r="X72" s="92">
        <f t="shared" si="342"/>
        <v>0</v>
      </c>
      <c r="Y72" s="92">
        <f t="shared" si="339"/>
        <v>0</v>
      </c>
      <c r="Z72" s="92">
        <f t="shared" si="339"/>
        <v>0</v>
      </c>
      <c r="AA72" s="92">
        <f t="shared" ref="AA72:AC72" si="343">SUM(AA73,AA75)</f>
        <v>0</v>
      </c>
      <c r="AB72" s="92">
        <f t="shared" si="343"/>
        <v>0</v>
      </c>
      <c r="AC72" s="92">
        <f t="shared" si="343"/>
        <v>0</v>
      </c>
      <c r="AD72" s="92">
        <f t="shared" ref="AD72" si="344">IF(NOT(SUM(AD73,AD75)=0),SUM(AD73,AD75),"нд")</f>
        <v>12.514000000000001</v>
      </c>
      <c r="AE72" s="92">
        <f t="shared" si="339"/>
        <v>0</v>
      </c>
      <c r="AF72" s="92">
        <f t="shared" si="339"/>
        <v>0</v>
      </c>
      <c r="AG72" s="92">
        <f t="shared" si="339"/>
        <v>0</v>
      </c>
      <c r="AH72" s="92">
        <f t="shared" si="339"/>
        <v>0</v>
      </c>
      <c r="AI72" s="92">
        <f t="shared" si="339"/>
        <v>0</v>
      </c>
      <c r="AJ72" s="92">
        <f t="shared" si="339"/>
        <v>0</v>
      </c>
      <c r="AK72" s="92">
        <f t="shared" ref="AK72" si="345">SUM(AK73,AK75)</f>
        <v>0</v>
      </c>
      <c r="AL72" s="92">
        <f t="shared" si="339"/>
        <v>0</v>
      </c>
      <c r="AM72" s="92">
        <f t="shared" si="339"/>
        <v>0</v>
      </c>
      <c r="AN72" s="92">
        <f t="shared" si="339"/>
        <v>0</v>
      </c>
      <c r="AO72" s="92">
        <f t="shared" si="339"/>
        <v>0</v>
      </c>
      <c r="AP72" s="92">
        <f t="shared" ref="AP72" si="346">SUM(AP73,AP75)</f>
        <v>0</v>
      </c>
      <c r="AQ72" s="92">
        <f t="shared" si="339"/>
        <v>0</v>
      </c>
      <c r="AR72" s="92">
        <f t="shared" ref="AR72:AS72" si="347">SUM(AR73,AR75)</f>
        <v>0</v>
      </c>
      <c r="AS72" s="92">
        <f t="shared" si="347"/>
        <v>0</v>
      </c>
      <c r="AT72" s="92">
        <f t="shared" si="339"/>
        <v>0</v>
      </c>
      <c r="AU72" s="92">
        <f t="shared" ref="AU72:AX72" si="348">SUM(AU73,AU75)</f>
        <v>0</v>
      </c>
      <c r="AV72" s="92">
        <f t="shared" si="348"/>
        <v>0</v>
      </c>
      <c r="AW72" s="92">
        <f t="shared" si="348"/>
        <v>0</v>
      </c>
      <c r="AX72" s="92">
        <f t="shared" si="348"/>
        <v>0</v>
      </c>
      <c r="AY72" s="92">
        <f t="shared" si="339"/>
        <v>0</v>
      </c>
      <c r="AZ72" s="92">
        <f t="shared" si="339"/>
        <v>0</v>
      </c>
      <c r="BA72" s="92">
        <f t="shared" ref="BA72:BC72" si="349">SUM(BA73,BA75)</f>
        <v>0</v>
      </c>
      <c r="BB72" s="92">
        <f t="shared" si="349"/>
        <v>0</v>
      </c>
      <c r="BC72" s="92">
        <f t="shared" si="349"/>
        <v>0</v>
      </c>
    </row>
    <row r="73" spans="1:55" ht="63" customHeight="1">
      <c r="A73" s="36" t="s">
        <v>269</v>
      </c>
      <c r="B73" s="37" t="s">
        <v>270</v>
      </c>
      <c r="C73" s="24" t="s">
        <v>73</v>
      </c>
      <c r="D73" s="28">
        <f t="shared" ref="D73" si="350">D74</f>
        <v>0</v>
      </c>
      <c r="E73" s="95">
        <f t="shared" ref="E73:BC73" si="351">SUM(E74)</f>
        <v>0</v>
      </c>
      <c r="F73" s="95">
        <f t="shared" si="351"/>
        <v>0</v>
      </c>
      <c r="G73" s="95">
        <f t="shared" si="351"/>
        <v>0</v>
      </c>
      <c r="H73" s="95">
        <f t="shared" si="351"/>
        <v>0</v>
      </c>
      <c r="I73" s="95">
        <f t="shared" si="351"/>
        <v>0</v>
      </c>
      <c r="J73" s="95">
        <f t="shared" si="351"/>
        <v>0</v>
      </c>
      <c r="K73" s="95">
        <f t="shared" si="351"/>
        <v>0</v>
      </c>
      <c r="L73" s="95">
        <f t="shared" si="351"/>
        <v>0</v>
      </c>
      <c r="M73" s="95">
        <f t="shared" si="351"/>
        <v>0</v>
      </c>
      <c r="N73" s="95">
        <f t="shared" si="351"/>
        <v>0</v>
      </c>
      <c r="O73" s="95">
        <f t="shared" si="351"/>
        <v>0</v>
      </c>
      <c r="P73" s="95">
        <f t="shared" si="351"/>
        <v>0</v>
      </c>
      <c r="Q73" s="95">
        <f t="shared" si="351"/>
        <v>0</v>
      </c>
      <c r="R73" s="95">
        <f t="shared" si="351"/>
        <v>0</v>
      </c>
      <c r="S73" s="95">
        <f t="shared" si="351"/>
        <v>0</v>
      </c>
      <c r="T73" s="95">
        <f t="shared" si="351"/>
        <v>0</v>
      </c>
      <c r="U73" s="95">
        <f t="shared" si="351"/>
        <v>0</v>
      </c>
      <c r="V73" s="95">
        <f t="shared" si="351"/>
        <v>0</v>
      </c>
      <c r="W73" s="95">
        <f t="shared" si="351"/>
        <v>0</v>
      </c>
      <c r="X73" s="95">
        <f t="shared" si="351"/>
        <v>0</v>
      </c>
      <c r="Y73" s="95">
        <f t="shared" si="351"/>
        <v>0</v>
      </c>
      <c r="Z73" s="95">
        <f t="shared" si="351"/>
        <v>0</v>
      </c>
      <c r="AA73" s="95">
        <f t="shared" si="351"/>
        <v>0</v>
      </c>
      <c r="AB73" s="95">
        <f t="shared" si="351"/>
        <v>0</v>
      </c>
      <c r="AC73" s="95">
        <f t="shared" si="351"/>
        <v>0</v>
      </c>
      <c r="AD73" s="95">
        <f t="shared" si="351"/>
        <v>0</v>
      </c>
      <c r="AE73" s="95">
        <f t="shared" si="351"/>
        <v>0</v>
      </c>
      <c r="AF73" s="95">
        <f t="shared" si="351"/>
        <v>0</v>
      </c>
      <c r="AG73" s="95">
        <f t="shared" si="351"/>
        <v>0</v>
      </c>
      <c r="AH73" s="95">
        <f t="shared" si="351"/>
        <v>0</v>
      </c>
      <c r="AI73" s="95">
        <f t="shared" si="351"/>
        <v>0</v>
      </c>
      <c r="AJ73" s="95">
        <f t="shared" si="351"/>
        <v>0</v>
      </c>
      <c r="AK73" s="95">
        <f t="shared" si="351"/>
        <v>0</v>
      </c>
      <c r="AL73" s="95">
        <f t="shared" si="351"/>
        <v>0</v>
      </c>
      <c r="AM73" s="95">
        <f t="shared" si="351"/>
        <v>0</v>
      </c>
      <c r="AN73" s="95">
        <f t="shared" si="351"/>
        <v>0</v>
      </c>
      <c r="AO73" s="95">
        <f t="shared" si="351"/>
        <v>0</v>
      </c>
      <c r="AP73" s="95">
        <f t="shared" si="351"/>
        <v>0</v>
      </c>
      <c r="AQ73" s="95">
        <f t="shared" si="351"/>
        <v>0</v>
      </c>
      <c r="AR73" s="95">
        <f t="shared" si="351"/>
        <v>0</v>
      </c>
      <c r="AS73" s="95">
        <f t="shared" si="351"/>
        <v>0</v>
      </c>
      <c r="AT73" s="95">
        <f t="shared" si="351"/>
        <v>0</v>
      </c>
      <c r="AU73" s="95">
        <f t="shared" si="351"/>
        <v>0</v>
      </c>
      <c r="AV73" s="95">
        <f t="shared" si="351"/>
        <v>0</v>
      </c>
      <c r="AW73" s="95">
        <f t="shared" si="351"/>
        <v>0</v>
      </c>
      <c r="AX73" s="95">
        <f t="shared" si="351"/>
        <v>0</v>
      </c>
      <c r="AY73" s="95">
        <f t="shared" si="351"/>
        <v>0</v>
      </c>
      <c r="AZ73" s="95">
        <f t="shared" si="351"/>
        <v>0</v>
      </c>
      <c r="BA73" s="95">
        <f t="shared" si="351"/>
        <v>0</v>
      </c>
      <c r="BB73" s="95">
        <f t="shared" si="351"/>
        <v>0</v>
      </c>
      <c r="BC73" s="95">
        <f t="shared" si="351"/>
        <v>0</v>
      </c>
    </row>
    <row r="74" spans="1:55">
      <c r="A74" s="25" t="s">
        <v>197</v>
      </c>
      <c r="B74" s="25" t="s">
        <v>197</v>
      </c>
      <c r="C74" s="25" t="s">
        <v>197</v>
      </c>
      <c r="D74" s="20">
        <v>0</v>
      </c>
      <c r="E74" s="72">
        <f>J74+O74+T74+Y74</f>
        <v>0</v>
      </c>
      <c r="F74" s="72">
        <f t="shared" ref="F74" si="352">K74+P74+U74+Z74</f>
        <v>0</v>
      </c>
      <c r="G74" s="72">
        <f t="shared" ref="G74" si="353">L74+Q74+V74+AA74</f>
        <v>0</v>
      </c>
      <c r="H74" s="72">
        <f t="shared" ref="H74" si="354">M74+R74+W74+AB74</f>
        <v>0</v>
      </c>
      <c r="I74" s="72">
        <f t="shared" ref="I74" si="355">N74+S74+X74+AC74</f>
        <v>0</v>
      </c>
      <c r="J74" s="72">
        <f t="shared" si="148"/>
        <v>0</v>
      </c>
      <c r="K74" s="73">
        <v>0</v>
      </c>
      <c r="L74" s="73">
        <v>0</v>
      </c>
      <c r="M74" s="73">
        <v>0</v>
      </c>
      <c r="N74" s="73">
        <v>0</v>
      </c>
      <c r="O74" s="72">
        <f t="shared" si="149"/>
        <v>0</v>
      </c>
      <c r="P74" s="73">
        <v>0</v>
      </c>
      <c r="Q74" s="73">
        <v>0</v>
      </c>
      <c r="R74" s="73">
        <v>0</v>
      </c>
      <c r="S74" s="73">
        <v>0</v>
      </c>
      <c r="T74" s="72">
        <f t="shared" si="173"/>
        <v>0</v>
      </c>
      <c r="U74" s="73">
        <v>0</v>
      </c>
      <c r="V74" s="73">
        <v>0</v>
      </c>
      <c r="W74" s="73">
        <v>0</v>
      </c>
      <c r="X74" s="73">
        <v>0</v>
      </c>
      <c r="Y74" s="72">
        <f t="shared" si="174"/>
        <v>0</v>
      </c>
      <c r="Z74" s="73">
        <v>0</v>
      </c>
      <c r="AA74" s="73">
        <v>0</v>
      </c>
      <c r="AB74" s="73">
        <v>0</v>
      </c>
      <c r="AC74" s="73">
        <v>0</v>
      </c>
      <c r="AD74" s="73">
        <v>0</v>
      </c>
      <c r="AE74" s="72">
        <f t="shared" si="150"/>
        <v>0</v>
      </c>
      <c r="AF74" s="72">
        <f t="shared" si="151"/>
        <v>0</v>
      </c>
      <c r="AG74" s="72">
        <f t="shared" si="152"/>
        <v>0</v>
      </c>
      <c r="AH74" s="72">
        <f t="shared" si="153"/>
        <v>0</v>
      </c>
      <c r="AI74" s="72">
        <f t="shared" si="154"/>
        <v>0</v>
      </c>
      <c r="AJ74" s="72">
        <f t="shared" si="155"/>
        <v>0</v>
      </c>
      <c r="AK74" s="72">
        <v>0</v>
      </c>
      <c r="AL74" s="72">
        <v>0</v>
      </c>
      <c r="AM74" s="72">
        <v>0</v>
      </c>
      <c r="AN74" s="74">
        <v>0</v>
      </c>
      <c r="AO74" s="72">
        <f t="shared" si="156"/>
        <v>0</v>
      </c>
      <c r="AP74" s="72">
        <v>0</v>
      </c>
      <c r="AQ74" s="72">
        <v>0</v>
      </c>
      <c r="AR74" s="72">
        <v>0</v>
      </c>
      <c r="AS74" s="72">
        <v>0</v>
      </c>
      <c r="AT74" s="72">
        <f t="shared" si="175"/>
        <v>0</v>
      </c>
      <c r="AU74" s="72">
        <v>0</v>
      </c>
      <c r="AV74" s="72">
        <v>0</v>
      </c>
      <c r="AW74" s="72">
        <v>0</v>
      </c>
      <c r="AX74" s="72">
        <v>0</v>
      </c>
      <c r="AY74" s="72">
        <f t="shared" si="176"/>
        <v>0</v>
      </c>
      <c r="AZ74" s="72">
        <v>0</v>
      </c>
      <c r="BA74" s="72">
        <v>0</v>
      </c>
      <c r="BB74" s="72">
        <v>0</v>
      </c>
      <c r="BC74" s="72">
        <v>0</v>
      </c>
    </row>
    <row r="75" spans="1:55" ht="126" customHeight="1">
      <c r="A75" s="36" t="s">
        <v>271</v>
      </c>
      <c r="B75" s="37" t="s">
        <v>272</v>
      </c>
      <c r="C75" s="24" t="s">
        <v>73</v>
      </c>
      <c r="D75" s="28">
        <f t="shared" ref="D75" si="356">D76+D88</f>
        <v>15.016</v>
      </c>
      <c r="E75" s="93">
        <f t="shared" ref="E75:AZ75" si="357">SUM(E76,E88)</f>
        <v>0</v>
      </c>
      <c r="F75" s="93">
        <f t="shared" si="357"/>
        <v>0</v>
      </c>
      <c r="G75" s="93">
        <f t="shared" si="357"/>
        <v>0</v>
      </c>
      <c r="H75" s="93">
        <f t="shared" si="357"/>
        <v>0</v>
      </c>
      <c r="I75" s="93">
        <f t="shared" si="357"/>
        <v>0</v>
      </c>
      <c r="J75" s="93">
        <f t="shared" si="357"/>
        <v>0</v>
      </c>
      <c r="K75" s="93">
        <f t="shared" ref="K75" si="358">SUM(K76,K88)</f>
        <v>0</v>
      </c>
      <c r="L75" s="93">
        <f t="shared" si="357"/>
        <v>0</v>
      </c>
      <c r="M75" s="93">
        <f t="shared" si="357"/>
        <v>0</v>
      </c>
      <c r="N75" s="93">
        <f t="shared" si="357"/>
        <v>0</v>
      </c>
      <c r="O75" s="93">
        <f t="shared" si="357"/>
        <v>0</v>
      </c>
      <c r="P75" s="93">
        <f t="shared" ref="P75:S75" si="359">SUM(P76,P88)</f>
        <v>0</v>
      </c>
      <c r="Q75" s="93">
        <f t="shared" si="359"/>
        <v>0</v>
      </c>
      <c r="R75" s="93">
        <f t="shared" si="359"/>
        <v>0</v>
      </c>
      <c r="S75" s="93">
        <f t="shared" si="359"/>
        <v>0</v>
      </c>
      <c r="T75" s="93">
        <f t="shared" si="357"/>
        <v>0</v>
      </c>
      <c r="U75" s="93">
        <f t="shared" ref="U75:X75" si="360">SUM(U76,U88)</f>
        <v>0</v>
      </c>
      <c r="V75" s="93">
        <f t="shared" si="360"/>
        <v>0</v>
      </c>
      <c r="W75" s="93">
        <f t="shared" si="360"/>
        <v>0</v>
      </c>
      <c r="X75" s="93">
        <f t="shared" si="360"/>
        <v>0</v>
      </c>
      <c r="Y75" s="93">
        <f t="shared" si="357"/>
        <v>0</v>
      </c>
      <c r="Z75" s="93">
        <f t="shared" si="357"/>
        <v>0</v>
      </c>
      <c r="AA75" s="93">
        <f t="shared" ref="AA75:AC75" si="361">SUM(AA76,AA88)</f>
        <v>0</v>
      </c>
      <c r="AB75" s="93">
        <f t="shared" si="361"/>
        <v>0</v>
      </c>
      <c r="AC75" s="93">
        <f t="shared" si="361"/>
        <v>0</v>
      </c>
      <c r="AD75" s="94">
        <f t="shared" ref="AD75" si="362">IF(NOT(SUM(AD76,AD88)=0),SUM(AD76,AD88),"нд")</f>
        <v>12.514000000000001</v>
      </c>
      <c r="AE75" s="93">
        <f t="shared" si="357"/>
        <v>0</v>
      </c>
      <c r="AF75" s="93">
        <f t="shared" si="357"/>
        <v>0</v>
      </c>
      <c r="AG75" s="93">
        <f t="shared" si="357"/>
        <v>0</v>
      </c>
      <c r="AH75" s="93">
        <f t="shared" si="357"/>
        <v>0</v>
      </c>
      <c r="AI75" s="93">
        <f t="shared" si="357"/>
        <v>0</v>
      </c>
      <c r="AJ75" s="93">
        <f t="shared" si="357"/>
        <v>0</v>
      </c>
      <c r="AK75" s="93">
        <f t="shared" ref="AK75" si="363">SUM(AK76,AK88)</f>
        <v>0</v>
      </c>
      <c r="AL75" s="93">
        <f t="shared" si="357"/>
        <v>0</v>
      </c>
      <c r="AM75" s="93">
        <f t="shared" si="357"/>
        <v>0</v>
      </c>
      <c r="AN75" s="93">
        <f t="shared" si="357"/>
        <v>0</v>
      </c>
      <c r="AO75" s="93">
        <f t="shared" si="357"/>
        <v>0</v>
      </c>
      <c r="AP75" s="93">
        <f t="shared" ref="AP75" si="364">SUM(AP76,AP88)</f>
        <v>0</v>
      </c>
      <c r="AQ75" s="93">
        <f t="shared" si="357"/>
        <v>0</v>
      </c>
      <c r="AR75" s="93">
        <f t="shared" ref="AR75:AS75" si="365">SUM(AR76,AR88)</f>
        <v>0</v>
      </c>
      <c r="AS75" s="93">
        <f t="shared" si="365"/>
        <v>0</v>
      </c>
      <c r="AT75" s="93">
        <f t="shared" si="357"/>
        <v>0</v>
      </c>
      <c r="AU75" s="93">
        <f t="shared" ref="AU75:AX75" si="366">SUM(AU76,AU88)</f>
        <v>0</v>
      </c>
      <c r="AV75" s="93">
        <f t="shared" si="366"/>
        <v>0</v>
      </c>
      <c r="AW75" s="93">
        <f t="shared" si="366"/>
        <v>0</v>
      </c>
      <c r="AX75" s="93">
        <f t="shared" si="366"/>
        <v>0</v>
      </c>
      <c r="AY75" s="93">
        <f t="shared" si="357"/>
        <v>0</v>
      </c>
      <c r="AZ75" s="93">
        <f t="shared" si="357"/>
        <v>0</v>
      </c>
      <c r="BA75" s="93">
        <f t="shared" ref="BA75:BC75" si="367">SUM(BA76,BA88)</f>
        <v>0</v>
      </c>
      <c r="BB75" s="93">
        <f t="shared" si="367"/>
        <v>0</v>
      </c>
      <c r="BC75" s="93">
        <f t="shared" si="367"/>
        <v>0</v>
      </c>
    </row>
    <row r="76" spans="1:55" ht="31.5" customHeight="1">
      <c r="A76" s="10" t="s">
        <v>273</v>
      </c>
      <c r="B76" s="11" t="s">
        <v>78</v>
      </c>
      <c r="C76" s="4" t="s">
        <v>73</v>
      </c>
      <c r="D76" s="5">
        <f t="shared" ref="D76" si="368">SUM(D77:D87)</f>
        <v>11.17</v>
      </c>
      <c r="E76" s="88">
        <f t="shared" ref="E76:AZ76" si="369">SUM(E77:E87)</f>
        <v>0</v>
      </c>
      <c r="F76" s="88">
        <f t="shared" si="369"/>
        <v>0</v>
      </c>
      <c r="G76" s="88">
        <f t="shared" si="369"/>
        <v>0</v>
      </c>
      <c r="H76" s="88">
        <f t="shared" si="369"/>
        <v>0</v>
      </c>
      <c r="I76" s="88">
        <f t="shared" si="369"/>
        <v>0</v>
      </c>
      <c r="J76" s="88">
        <f t="shared" si="369"/>
        <v>0</v>
      </c>
      <c r="K76" s="88">
        <f t="shared" ref="K76" si="370">SUM(K77:K87)</f>
        <v>0</v>
      </c>
      <c r="L76" s="88">
        <f t="shared" si="369"/>
        <v>0</v>
      </c>
      <c r="M76" s="88">
        <f t="shared" si="369"/>
        <v>0</v>
      </c>
      <c r="N76" s="88">
        <f t="shared" si="369"/>
        <v>0</v>
      </c>
      <c r="O76" s="88">
        <f t="shared" si="369"/>
        <v>0</v>
      </c>
      <c r="P76" s="88">
        <f t="shared" ref="P76:S76" si="371">SUM(P77:P87)</f>
        <v>0</v>
      </c>
      <c r="Q76" s="88">
        <f t="shared" si="371"/>
        <v>0</v>
      </c>
      <c r="R76" s="88">
        <f t="shared" si="371"/>
        <v>0</v>
      </c>
      <c r="S76" s="88">
        <f t="shared" si="371"/>
        <v>0</v>
      </c>
      <c r="T76" s="88">
        <f t="shared" si="369"/>
        <v>0</v>
      </c>
      <c r="U76" s="88">
        <f t="shared" ref="U76:X76" si="372">SUM(U77:U87)</f>
        <v>0</v>
      </c>
      <c r="V76" s="88">
        <f t="shared" si="372"/>
        <v>0</v>
      </c>
      <c r="W76" s="88">
        <f t="shared" si="372"/>
        <v>0</v>
      </c>
      <c r="X76" s="88">
        <f t="shared" si="372"/>
        <v>0</v>
      </c>
      <c r="Y76" s="88">
        <f t="shared" si="369"/>
        <v>0</v>
      </c>
      <c r="Z76" s="88">
        <f t="shared" si="369"/>
        <v>0</v>
      </c>
      <c r="AA76" s="88">
        <f t="shared" ref="AA76:AC76" si="373">SUM(AA77:AA87)</f>
        <v>0</v>
      </c>
      <c r="AB76" s="88">
        <f t="shared" si="373"/>
        <v>0</v>
      </c>
      <c r="AC76" s="88">
        <f t="shared" si="373"/>
        <v>0</v>
      </c>
      <c r="AD76" s="99">
        <f t="shared" ref="AD76" si="374">IF(NOT(SUM(AD77:AD87)=0),SUM(AD77:AD87),"нд")</f>
        <v>9.3090000000000011</v>
      </c>
      <c r="AE76" s="88">
        <f t="shared" si="369"/>
        <v>0</v>
      </c>
      <c r="AF76" s="88">
        <f t="shared" si="369"/>
        <v>0</v>
      </c>
      <c r="AG76" s="88">
        <f t="shared" si="369"/>
        <v>0</v>
      </c>
      <c r="AH76" s="88">
        <f t="shared" si="369"/>
        <v>0</v>
      </c>
      <c r="AI76" s="88">
        <f t="shared" si="369"/>
        <v>0</v>
      </c>
      <c r="AJ76" s="88">
        <f t="shared" si="369"/>
        <v>0</v>
      </c>
      <c r="AK76" s="88">
        <f t="shared" ref="AK76" si="375">SUM(AK77:AK87)</f>
        <v>0</v>
      </c>
      <c r="AL76" s="88">
        <f t="shared" si="369"/>
        <v>0</v>
      </c>
      <c r="AM76" s="88">
        <f t="shared" si="369"/>
        <v>0</v>
      </c>
      <c r="AN76" s="88">
        <f t="shared" si="369"/>
        <v>0</v>
      </c>
      <c r="AO76" s="88">
        <f t="shared" si="369"/>
        <v>0</v>
      </c>
      <c r="AP76" s="88">
        <f t="shared" ref="AP76" si="376">SUM(AP77:AP87)</f>
        <v>0</v>
      </c>
      <c r="AQ76" s="88">
        <f t="shared" si="369"/>
        <v>0</v>
      </c>
      <c r="AR76" s="88">
        <f t="shared" ref="AR76:AS76" si="377">SUM(AR77:AR87)</f>
        <v>0</v>
      </c>
      <c r="AS76" s="88">
        <f t="shared" si="377"/>
        <v>0</v>
      </c>
      <c r="AT76" s="88">
        <f t="shared" si="369"/>
        <v>0</v>
      </c>
      <c r="AU76" s="88">
        <f t="shared" ref="AU76:AX76" si="378">SUM(AU77:AU87)</f>
        <v>0</v>
      </c>
      <c r="AV76" s="88">
        <f t="shared" si="378"/>
        <v>0</v>
      </c>
      <c r="AW76" s="88">
        <f t="shared" si="378"/>
        <v>0</v>
      </c>
      <c r="AX76" s="88">
        <f t="shared" si="378"/>
        <v>0</v>
      </c>
      <c r="AY76" s="88">
        <f t="shared" si="369"/>
        <v>0</v>
      </c>
      <c r="AZ76" s="88">
        <f t="shared" si="369"/>
        <v>0</v>
      </c>
      <c r="BA76" s="88">
        <f t="shared" ref="BA76:BC76" si="379">SUM(BA77:BA87)</f>
        <v>0</v>
      </c>
      <c r="BB76" s="88">
        <f t="shared" si="379"/>
        <v>0</v>
      </c>
      <c r="BC76" s="88">
        <f t="shared" si="379"/>
        <v>0</v>
      </c>
    </row>
    <row r="77" spans="1:55" ht="94.5" customHeight="1">
      <c r="A77" s="12" t="s">
        <v>274</v>
      </c>
      <c r="B77" s="82" t="s">
        <v>275</v>
      </c>
      <c r="C77" s="70" t="s">
        <v>103</v>
      </c>
      <c r="D77" s="71">
        <v>0</v>
      </c>
      <c r="E77" s="72">
        <f t="shared" ref="E77:E87" si="380">J77+O77+T77+Y77</f>
        <v>0</v>
      </c>
      <c r="F77" s="72">
        <f t="shared" ref="F77:F86" si="381">K77+P77+U77+Z77</f>
        <v>0</v>
      </c>
      <c r="G77" s="72">
        <f t="shared" ref="G77:G87" si="382">L77+Q77+V77+AA77</f>
        <v>0</v>
      </c>
      <c r="H77" s="72">
        <f t="shared" ref="H77:H87" si="383">M77+R77+W77+AB77</f>
        <v>0</v>
      </c>
      <c r="I77" s="72">
        <f t="shared" ref="I77:I87" si="384">N77+S77+X77+AC77</f>
        <v>0</v>
      </c>
      <c r="J77" s="72">
        <f t="shared" si="148"/>
        <v>0</v>
      </c>
      <c r="K77" s="73">
        <v>0</v>
      </c>
      <c r="L77" s="73">
        <v>0</v>
      </c>
      <c r="M77" s="73">
        <v>0</v>
      </c>
      <c r="N77" s="73">
        <v>0</v>
      </c>
      <c r="O77" s="72">
        <f t="shared" si="149"/>
        <v>0</v>
      </c>
      <c r="P77" s="73">
        <v>0</v>
      </c>
      <c r="Q77" s="73">
        <v>0</v>
      </c>
      <c r="R77" s="73">
        <v>0</v>
      </c>
      <c r="S77" s="73">
        <v>0</v>
      </c>
      <c r="T77" s="72">
        <f t="shared" si="173"/>
        <v>0</v>
      </c>
      <c r="U77" s="73">
        <v>0</v>
      </c>
      <c r="V77" s="73">
        <v>0</v>
      </c>
      <c r="W77" s="73">
        <v>0</v>
      </c>
      <c r="X77" s="73">
        <v>0</v>
      </c>
      <c r="Y77" s="72">
        <f t="shared" si="174"/>
        <v>0</v>
      </c>
      <c r="Z77" s="73">
        <v>0</v>
      </c>
      <c r="AA77" s="73">
        <v>0</v>
      </c>
      <c r="AB77" s="73">
        <v>0</v>
      </c>
      <c r="AC77" s="73">
        <v>0</v>
      </c>
      <c r="AD77" s="73">
        <v>0</v>
      </c>
      <c r="AE77" s="72">
        <f t="shared" si="150"/>
        <v>0</v>
      </c>
      <c r="AF77" s="72">
        <f t="shared" si="151"/>
        <v>0</v>
      </c>
      <c r="AG77" s="72">
        <f t="shared" si="152"/>
        <v>0</v>
      </c>
      <c r="AH77" s="72">
        <f t="shared" si="153"/>
        <v>0</v>
      </c>
      <c r="AI77" s="72">
        <f t="shared" si="154"/>
        <v>0</v>
      </c>
      <c r="AJ77" s="72">
        <f t="shared" si="155"/>
        <v>0</v>
      </c>
      <c r="AK77" s="72">
        <v>0</v>
      </c>
      <c r="AL77" s="72">
        <v>0</v>
      </c>
      <c r="AM77" s="72">
        <v>0</v>
      </c>
      <c r="AN77" s="74">
        <v>0</v>
      </c>
      <c r="AO77" s="72">
        <f t="shared" si="156"/>
        <v>0</v>
      </c>
      <c r="AP77" s="72">
        <v>0</v>
      </c>
      <c r="AQ77" s="72">
        <v>0</v>
      </c>
      <c r="AR77" s="72">
        <v>0</v>
      </c>
      <c r="AS77" s="72">
        <v>0</v>
      </c>
      <c r="AT77" s="72">
        <f t="shared" si="175"/>
        <v>0</v>
      </c>
      <c r="AU77" s="72">
        <v>0</v>
      </c>
      <c r="AV77" s="72">
        <v>0</v>
      </c>
      <c r="AW77" s="72">
        <v>0</v>
      </c>
      <c r="AX77" s="72">
        <v>0</v>
      </c>
      <c r="AY77" s="72">
        <f t="shared" si="176"/>
        <v>0</v>
      </c>
      <c r="AZ77" s="72">
        <v>0</v>
      </c>
      <c r="BA77" s="72">
        <v>0</v>
      </c>
      <c r="BB77" s="72">
        <v>0</v>
      </c>
      <c r="BC77" s="72">
        <v>0</v>
      </c>
    </row>
    <row r="78" spans="1:55" ht="63" customHeight="1">
      <c r="A78" s="12" t="s">
        <v>276</v>
      </c>
      <c r="B78" s="69" t="s">
        <v>468</v>
      </c>
      <c r="C78" s="70" t="s">
        <v>104</v>
      </c>
      <c r="D78" s="71">
        <v>0</v>
      </c>
      <c r="E78" s="72">
        <f t="shared" si="380"/>
        <v>0</v>
      </c>
      <c r="F78" s="72">
        <f t="shared" si="381"/>
        <v>0</v>
      </c>
      <c r="G78" s="72">
        <f t="shared" si="382"/>
        <v>0</v>
      </c>
      <c r="H78" s="72">
        <f t="shared" si="383"/>
        <v>0</v>
      </c>
      <c r="I78" s="72">
        <f t="shared" si="384"/>
        <v>0</v>
      </c>
      <c r="J78" s="72">
        <f t="shared" si="148"/>
        <v>0</v>
      </c>
      <c r="K78" s="73">
        <v>0</v>
      </c>
      <c r="L78" s="73">
        <v>0</v>
      </c>
      <c r="M78" s="73">
        <v>0</v>
      </c>
      <c r="N78" s="73">
        <v>0</v>
      </c>
      <c r="O78" s="72">
        <f t="shared" si="149"/>
        <v>0</v>
      </c>
      <c r="P78" s="73">
        <v>0</v>
      </c>
      <c r="Q78" s="73">
        <v>0</v>
      </c>
      <c r="R78" s="73">
        <v>0</v>
      </c>
      <c r="S78" s="73">
        <v>0</v>
      </c>
      <c r="T78" s="72">
        <f t="shared" si="173"/>
        <v>0</v>
      </c>
      <c r="U78" s="73">
        <v>0</v>
      </c>
      <c r="V78" s="73">
        <v>0</v>
      </c>
      <c r="W78" s="73">
        <v>0</v>
      </c>
      <c r="X78" s="73">
        <v>0</v>
      </c>
      <c r="Y78" s="72">
        <f t="shared" si="174"/>
        <v>0</v>
      </c>
      <c r="Z78" s="73">
        <v>0</v>
      </c>
      <c r="AA78" s="73">
        <v>0</v>
      </c>
      <c r="AB78" s="73">
        <v>0</v>
      </c>
      <c r="AC78" s="73">
        <v>0</v>
      </c>
      <c r="AD78" s="73">
        <v>0</v>
      </c>
      <c r="AE78" s="72">
        <f t="shared" si="150"/>
        <v>0</v>
      </c>
      <c r="AF78" s="72">
        <f t="shared" si="151"/>
        <v>0</v>
      </c>
      <c r="AG78" s="72">
        <f t="shared" si="152"/>
        <v>0</v>
      </c>
      <c r="AH78" s="72">
        <f t="shared" si="153"/>
        <v>0</v>
      </c>
      <c r="AI78" s="72">
        <f t="shared" si="154"/>
        <v>0</v>
      </c>
      <c r="AJ78" s="72">
        <f t="shared" si="155"/>
        <v>0</v>
      </c>
      <c r="AK78" s="72">
        <v>0</v>
      </c>
      <c r="AL78" s="72">
        <v>0</v>
      </c>
      <c r="AM78" s="72">
        <v>0</v>
      </c>
      <c r="AN78" s="74">
        <v>0</v>
      </c>
      <c r="AO78" s="72">
        <f t="shared" si="156"/>
        <v>0</v>
      </c>
      <c r="AP78" s="72">
        <v>0</v>
      </c>
      <c r="AQ78" s="72">
        <v>0</v>
      </c>
      <c r="AR78" s="72">
        <v>0</v>
      </c>
      <c r="AS78" s="72">
        <v>0</v>
      </c>
      <c r="AT78" s="72">
        <f t="shared" si="175"/>
        <v>0</v>
      </c>
      <c r="AU78" s="72">
        <v>0</v>
      </c>
      <c r="AV78" s="72">
        <v>0</v>
      </c>
      <c r="AW78" s="72">
        <v>0</v>
      </c>
      <c r="AX78" s="72">
        <v>0</v>
      </c>
      <c r="AY78" s="72">
        <f t="shared" si="176"/>
        <v>0</v>
      </c>
      <c r="AZ78" s="72">
        <v>0</v>
      </c>
      <c r="BA78" s="72">
        <v>0</v>
      </c>
      <c r="BB78" s="72">
        <v>0</v>
      </c>
      <c r="BC78" s="72">
        <v>0</v>
      </c>
    </row>
    <row r="79" spans="1:55" ht="63" customHeight="1">
      <c r="A79" s="12" t="s">
        <v>277</v>
      </c>
      <c r="B79" s="69" t="s">
        <v>469</v>
      </c>
      <c r="C79" s="70" t="s">
        <v>105</v>
      </c>
      <c r="D79" s="73">
        <v>0</v>
      </c>
      <c r="E79" s="72">
        <f t="shared" si="380"/>
        <v>0</v>
      </c>
      <c r="F79" s="72">
        <f t="shared" si="381"/>
        <v>0</v>
      </c>
      <c r="G79" s="72">
        <f t="shared" si="382"/>
        <v>0</v>
      </c>
      <c r="H79" s="72">
        <f t="shared" si="383"/>
        <v>0</v>
      </c>
      <c r="I79" s="72">
        <f t="shared" si="384"/>
        <v>0</v>
      </c>
      <c r="J79" s="72">
        <f t="shared" si="148"/>
        <v>0</v>
      </c>
      <c r="K79" s="73">
        <v>0</v>
      </c>
      <c r="L79" s="73">
        <v>0</v>
      </c>
      <c r="M79" s="73">
        <v>0</v>
      </c>
      <c r="N79" s="73">
        <v>0</v>
      </c>
      <c r="O79" s="72">
        <f t="shared" si="149"/>
        <v>0</v>
      </c>
      <c r="P79" s="73">
        <v>0</v>
      </c>
      <c r="Q79" s="73">
        <v>0</v>
      </c>
      <c r="R79" s="73">
        <v>0</v>
      </c>
      <c r="S79" s="73">
        <v>0</v>
      </c>
      <c r="T79" s="72">
        <v>0</v>
      </c>
      <c r="U79" s="73">
        <v>0</v>
      </c>
      <c r="V79" s="73">
        <v>0</v>
      </c>
      <c r="W79" s="73">
        <v>0</v>
      </c>
      <c r="X79" s="73">
        <v>0</v>
      </c>
      <c r="Y79" s="72">
        <f t="shared" si="174"/>
        <v>0</v>
      </c>
      <c r="Z79" s="73">
        <v>0</v>
      </c>
      <c r="AA79" s="73">
        <v>0</v>
      </c>
      <c r="AB79" s="73">
        <v>0</v>
      </c>
      <c r="AC79" s="73">
        <v>0</v>
      </c>
      <c r="AD79" s="73">
        <v>0</v>
      </c>
      <c r="AE79" s="72">
        <f t="shared" si="150"/>
        <v>0</v>
      </c>
      <c r="AF79" s="72">
        <f t="shared" si="151"/>
        <v>0</v>
      </c>
      <c r="AG79" s="72">
        <f t="shared" si="152"/>
        <v>0</v>
      </c>
      <c r="AH79" s="72">
        <f t="shared" si="153"/>
        <v>0</v>
      </c>
      <c r="AI79" s="72">
        <f t="shared" si="154"/>
        <v>0</v>
      </c>
      <c r="AJ79" s="72">
        <f t="shared" si="155"/>
        <v>0</v>
      </c>
      <c r="AK79" s="72">
        <v>0</v>
      </c>
      <c r="AL79" s="72">
        <v>0</v>
      </c>
      <c r="AM79" s="72">
        <v>0</v>
      </c>
      <c r="AN79" s="74">
        <v>0</v>
      </c>
      <c r="AO79" s="72">
        <f t="shared" si="156"/>
        <v>0</v>
      </c>
      <c r="AP79" s="72">
        <v>0</v>
      </c>
      <c r="AQ79" s="72">
        <v>0</v>
      </c>
      <c r="AR79" s="72">
        <v>0</v>
      </c>
      <c r="AS79" s="72">
        <v>0</v>
      </c>
      <c r="AT79" s="72">
        <v>0</v>
      </c>
      <c r="AU79" s="72">
        <v>0</v>
      </c>
      <c r="AV79" s="72">
        <v>0</v>
      </c>
      <c r="AW79" s="72">
        <v>0</v>
      </c>
      <c r="AX79" s="72">
        <v>0</v>
      </c>
      <c r="AY79" s="72">
        <f t="shared" si="176"/>
        <v>0</v>
      </c>
      <c r="AZ79" s="72">
        <v>0</v>
      </c>
      <c r="BA79" s="72">
        <v>0</v>
      </c>
      <c r="BB79" s="72">
        <v>0</v>
      </c>
      <c r="BC79" s="72">
        <v>0</v>
      </c>
    </row>
    <row r="80" spans="1:55" s="67" customFormat="1" ht="63" customHeight="1">
      <c r="A80" s="66" t="s">
        <v>278</v>
      </c>
      <c r="B80" s="69" t="s">
        <v>470</v>
      </c>
      <c r="C80" s="73" t="s">
        <v>106</v>
      </c>
      <c r="D80" s="100">
        <v>0.91300000000000003</v>
      </c>
      <c r="E80" s="72">
        <f t="shared" si="380"/>
        <v>0</v>
      </c>
      <c r="F80" s="72">
        <f t="shared" si="381"/>
        <v>0</v>
      </c>
      <c r="G80" s="72">
        <f t="shared" si="382"/>
        <v>0</v>
      </c>
      <c r="H80" s="72">
        <f t="shared" si="383"/>
        <v>0</v>
      </c>
      <c r="I80" s="72">
        <f t="shared" si="384"/>
        <v>0</v>
      </c>
      <c r="J80" s="72">
        <f t="shared" si="148"/>
        <v>0</v>
      </c>
      <c r="K80" s="73">
        <v>0</v>
      </c>
      <c r="L80" s="73">
        <v>0</v>
      </c>
      <c r="M80" s="73">
        <v>0</v>
      </c>
      <c r="N80" s="73">
        <v>0</v>
      </c>
      <c r="O80" s="72">
        <f t="shared" si="149"/>
        <v>0</v>
      </c>
      <c r="P80" s="73">
        <v>0</v>
      </c>
      <c r="Q80" s="73">
        <v>0</v>
      </c>
      <c r="R80" s="73">
        <v>0</v>
      </c>
      <c r="S80" s="73">
        <v>0</v>
      </c>
      <c r="T80" s="72">
        <f t="shared" si="173"/>
        <v>0</v>
      </c>
      <c r="U80" s="73">
        <v>0</v>
      </c>
      <c r="V80" s="73">
        <v>0</v>
      </c>
      <c r="W80" s="73">
        <v>0</v>
      </c>
      <c r="X80" s="73">
        <v>0</v>
      </c>
      <c r="Y80" s="72">
        <f t="shared" si="174"/>
        <v>0</v>
      </c>
      <c r="Z80" s="73">
        <v>0</v>
      </c>
      <c r="AA80" s="73">
        <v>0</v>
      </c>
      <c r="AB80" s="73">
        <v>0</v>
      </c>
      <c r="AC80" s="73">
        <v>0</v>
      </c>
      <c r="AD80" s="100">
        <v>0.76100000000000012</v>
      </c>
      <c r="AE80" s="72">
        <f t="shared" si="150"/>
        <v>0</v>
      </c>
      <c r="AF80" s="72">
        <f t="shared" si="151"/>
        <v>0</v>
      </c>
      <c r="AG80" s="72">
        <f t="shared" si="152"/>
        <v>0</v>
      </c>
      <c r="AH80" s="72">
        <f t="shared" si="153"/>
        <v>0</v>
      </c>
      <c r="AI80" s="72">
        <f t="shared" si="154"/>
        <v>0</v>
      </c>
      <c r="AJ80" s="72">
        <f t="shared" si="155"/>
        <v>0</v>
      </c>
      <c r="AK80" s="72">
        <v>0</v>
      </c>
      <c r="AL80" s="72">
        <v>0</v>
      </c>
      <c r="AM80" s="72">
        <v>0</v>
      </c>
      <c r="AN80" s="74">
        <v>0</v>
      </c>
      <c r="AO80" s="72">
        <f t="shared" si="156"/>
        <v>0</v>
      </c>
      <c r="AP80" s="72">
        <v>0</v>
      </c>
      <c r="AQ80" s="72">
        <v>0</v>
      </c>
      <c r="AR80" s="72">
        <v>0</v>
      </c>
      <c r="AS80" s="72">
        <v>0</v>
      </c>
      <c r="AT80" s="72">
        <f t="shared" si="175"/>
        <v>0</v>
      </c>
      <c r="AU80" s="72">
        <v>0</v>
      </c>
      <c r="AV80" s="72">
        <v>0</v>
      </c>
      <c r="AW80" s="72">
        <v>0</v>
      </c>
      <c r="AX80" s="72">
        <v>0</v>
      </c>
      <c r="AY80" s="72">
        <f t="shared" si="176"/>
        <v>0</v>
      </c>
      <c r="AZ80" s="72">
        <v>0</v>
      </c>
      <c r="BA80" s="72">
        <v>0</v>
      </c>
      <c r="BB80" s="72">
        <v>0</v>
      </c>
      <c r="BC80" s="72">
        <v>0</v>
      </c>
    </row>
    <row r="81" spans="1:55" ht="47.25" customHeight="1">
      <c r="A81" s="12" t="s">
        <v>279</v>
      </c>
      <c r="B81" s="69" t="s">
        <v>446</v>
      </c>
      <c r="C81" s="70" t="s">
        <v>107</v>
      </c>
      <c r="D81" s="73">
        <v>0</v>
      </c>
      <c r="E81" s="72">
        <f t="shared" si="380"/>
        <v>0</v>
      </c>
      <c r="F81" s="72">
        <f t="shared" si="381"/>
        <v>0</v>
      </c>
      <c r="G81" s="72">
        <f t="shared" si="382"/>
        <v>0</v>
      </c>
      <c r="H81" s="72">
        <f t="shared" si="383"/>
        <v>0</v>
      </c>
      <c r="I81" s="72">
        <f t="shared" si="384"/>
        <v>0</v>
      </c>
      <c r="J81" s="72">
        <f t="shared" si="148"/>
        <v>0</v>
      </c>
      <c r="K81" s="73">
        <v>0</v>
      </c>
      <c r="L81" s="73">
        <v>0</v>
      </c>
      <c r="M81" s="73">
        <v>0</v>
      </c>
      <c r="N81" s="73">
        <v>0</v>
      </c>
      <c r="O81" s="72">
        <f t="shared" si="149"/>
        <v>0</v>
      </c>
      <c r="P81" s="73">
        <v>0</v>
      </c>
      <c r="Q81" s="73">
        <v>0</v>
      </c>
      <c r="R81" s="73">
        <v>0</v>
      </c>
      <c r="S81" s="73">
        <v>0</v>
      </c>
      <c r="T81" s="72">
        <f t="shared" si="173"/>
        <v>0</v>
      </c>
      <c r="U81" s="73">
        <v>0</v>
      </c>
      <c r="V81" s="73">
        <v>0</v>
      </c>
      <c r="W81" s="73">
        <v>0</v>
      </c>
      <c r="X81" s="73">
        <v>0</v>
      </c>
      <c r="Y81" s="72">
        <f t="shared" si="174"/>
        <v>0</v>
      </c>
      <c r="Z81" s="73">
        <v>0</v>
      </c>
      <c r="AA81" s="73">
        <v>0</v>
      </c>
      <c r="AB81" s="73">
        <v>0</v>
      </c>
      <c r="AC81" s="73">
        <v>0</v>
      </c>
      <c r="AD81" s="73">
        <v>0</v>
      </c>
      <c r="AE81" s="72">
        <f t="shared" si="150"/>
        <v>0</v>
      </c>
      <c r="AF81" s="72">
        <f t="shared" si="151"/>
        <v>0</v>
      </c>
      <c r="AG81" s="72">
        <f t="shared" si="152"/>
        <v>0</v>
      </c>
      <c r="AH81" s="72">
        <f t="shared" si="153"/>
        <v>0</v>
      </c>
      <c r="AI81" s="72">
        <f t="shared" si="154"/>
        <v>0</v>
      </c>
      <c r="AJ81" s="72">
        <f t="shared" si="155"/>
        <v>0</v>
      </c>
      <c r="AK81" s="72">
        <v>0</v>
      </c>
      <c r="AL81" s="72">
        <v>0</v>
      </c>
      <c r="AM81" s="72">
        <v>0</v>
      </c>
      <c r="AN81" s="74">
        <v>0</v>
      </c>
      <c r="AO81" s="72">
        <f t="shared" si="156"/>
        <v>0</v>
      </c>
      <c r="AP81" s="72">
        <v>0</v>
      </c>
      <c r="AQ81" s="72">
        <v>0</v>
      </c>
      <c r="AR81" s="72">
        <v>0</v>
      </c>
      <c r="AS81" s="72">
        <v>0</v>
      </c>
      <c r="AT81" s="72">
        <f t="shared" si="175"/>
        <v>0</v>
      </c>
      <c r="AU81" s="72">
        <v>0</v>
      </c>
      <c r="AV81" s="72">
        <v>0</v>
      </c>
      <c r="AW81" s="72">
        <v>0</v>
      </c>
      <c r="AX81" s="72">
        <v>0</v>
      </c>
      <c r="AY81" s="72">
        <f t="shared" si="176"/>
        <v>0</v>
      </c>
      <c r="AZ81" s="72">
        <v>0</v>
      </c>
      <c r="BA81" s="72">
        <v>0</v>
      </c>
      <c r="BB81" s="72">
        <v>0</v>
      </c>
      <c r="BC81" s="72">
        <v>0</v>
      </c>
    </row>
    <row r="82" spans="1:55" ht="47.25" customHeight="1">
      <c r="A82" s="12" t="s">
        <v>280</v>
      </c>
      <c r="B82" s="69" t="s">
        <v>471</v>
      </c>
      <c r="C82" s="70" t="s">
        <v>108</v>
      </c>
      <c r="D82" s="73">
        <v>0</v>
      </c>
      <c r="E82" s="72">
        <f t="shared" si="380"/>
        <v>0</v>
      </c>
      <c r="F82" s="72">
        <f t="shared" si="381"/>
        <v>0</v>
      </c>
      <c r="G82" s="72">
        <f t="shared" si="382"/>
        <v>0</v>
      </c>
      <c r="H82" s="72">
        <f t="shared" si="383"/>
        <v>0</v>
      </c>
      <c r="I82" s="72">
        <f t="shared" si="384"/>
        <v>0</v>
      </c>
      <c r="J82" s="72">
        <f t="shared" si="148"/>
        <v>0</v>
      </c>
      <c r="K82" s="73">
        <v>0</v>
      </c>
      <c r="L82" s="73">
        <v>0</v>
      </c>
      <c r="M82" s="73">
        <v>0</v>
      </c>
      <c r="N82" s="73">
        <v>0</v>
      </c>
      <c r="O82" s="72">
        <f t="shared" si="149"/>
        <v>0</v>
      </c>
      <c r="P82" s="73">
        <v>0</v>
      </c>
      <c r="Q82" s="73">
        <v>0</v>
      </c>
      <c r="R82" s="73">
        <v>0</v>
      </c>
      <c r="S82" s="73">
        <v>0</v>
      </c>
      <c r="T82" s="72">
        <v>0</v>
      </c>
      <c r="U82" s="73">
        <v>0</v>
      </c>
      <c r="V82" s="73">
        <v>0</v>
      </c>
      <c r="W82" s="73">
        <v>0</v>
      </c>
      <c r="X82" s="73">
        <v>0</v>
      </c>
      <c r="Y82" s="72">
        <f t="shared" si="174"/>
        <v>0</v>
      </c>
      <c r="Z82" s="73">
        <v>0</v>
      </c>
      <c r="AA82" s="73">
        <v>0</v>
      </c>
      <c r="AB82" s="73">
        <v>0</v>
      </c>
      <c r="AC82" s="73">
        <v>0</v>
      </c>
      <c r="AD82" s="73">
        <v>0</v>
      </c>
      <c r="AE82" s="72">
        <f t="shared" si="150"/>
        <v>0</v>
      </c>
      <c r="AF82" s="72">
        <f t="shared" si="151"/>
        <v>0</v>
      </c>
      <c r="AG82" s="72">
        <f t="shared" si="152"/>
        <v>0</v>
      </c>
      <c r="AH82" s="72">
        <f t="shared" si="153"/>
        <v>0</v>
      </c>
      <c r="AI82" s="72">
        <f t="shared" si="154"/>
        <v>0</v>
      </c>
      <c r="AJ82" s="72">
        <f t="shared" si="155"/>
        <v>0</v>
      </c>
      <c r="AK82" s="72">
        <v>0</v>
      </c>
      <c r="AL82" s="72">
        <v>0</v>
      </c>
      <c r="AM82" s="72">
        <v>0</v>
      </c>
      <c r="AN82" s="74">
        <v>0</v>
      </c>
      <c r="AO82" s="72">
        <f t="shared" si="156"/>
        <v>0</v>
      </c>
      <c r="AP82" s="72">
        <v>0</v>
      </c>
      <c r="AQ82" s="72">
        <v>0</v>
      </c>
      <c r="AR82" s="72">
        <v>0</v>
      </c>
      <c r="AS82" s="72">
        <v>0</v>
      </c>
      <c r="AT82" s="72">
        <v>0</v>
      </c>
      <c r="AU82" s="72">
        <v>0</v>
      </c>
      <c r="AV82" s="72">
        <v>0</v>
      </c>
      <c r="AW82" s="72">
        <v>0</v>
      </c>
      <c r="AX82" s="72">
        <v>0</v>
      </c>
      <c r="AY82" s="72">
        <f t="shared" si="176"/>
        <v>0</v>
      </c>
      <c r="AZ82" s="72">
        <v>0</v>
      </c>
      <c r="BA82" s="72">
        <v>0</v>
      </c>
      <c r="BB82" s="72">
        <v>0</v>
      </c>
      <c r="BC82" s="72">
        <v>0</v>
      </c>
    </row>
    <row r="83" spans="1:55" ht="63" customHeight="1">
      <c r="A83" s="12" t="s">
        <v>281</v>
      </c>
      <c r="B83" s="69" t="s">
        <v>472</v>
      </c>
      <c r="C83" s="70" t="s">
        <v>109</v>
      </c>
      <c r="D83" s="71">
        <v>0</v>
      </c>
      <c r="E83" s="72">
        <f t="shared" si="380"/>
        <v>0</v>
      </c>
      <c r="F83" s="72">
        <f t="shared" si="381"/>
        <v>0</v>
      </c>
      <c r="G83" s="72">
        <f t="shared" si="382"/>
        <v>0</v>
      </c>
      <c r="H83" s="72">
        <f t="shared" si="383"/>
        <v>0</v>
      </c>
      <c r="I83" s="72">
        <f t="shared" si="384"/>
        <v>0</v>
      </c>
      <c r="J83" s="72">
        <f t="shared" si="148"/>
        <v>0</v>
      </c>
      <c r="K83" s="73">
        <v>0</v>
      </c>
      <c r="L83" s="73">
        <v>0</v>
      </c>
      <c r="M83" s="73">
        <v>0</v>
      </c>
      <c r="N83" s="73">
        <v>0</v>
      </c>
      <c r="O83" s="72">
        <f t="shared" si="149"/>
        <v>0</v>
      </c>
      <c r="P83" s="73">
        <v>0</v>
      </c>
      <c r="Q83" s="73">
        <v>0</v>
      </c>
      <c r="R83" s="73">
        <v>0</v>
      </c>
      <c r="S83" s="73">
        <v>0</v>
      </c>
      <c r="T83" s="72">
        <f t="shared" si="173"/>
        <v>0</v>
      </c>
      <c r="U83" s="73">
        <v>0</v>
      </c>
      <c r="V83" s="73">
        <v>0</v>
      </c>
      <c r="W83" s="73">
        <v>0</v>
      </c>
      <c r="X83" s="73">
        <v>0</v>
      </c>
      <c r="Y83" s="72">
        <f t="shared" si="174"/>
        <v>0</v>
      </c>
      <c r="Z83" s="73">
        <v>0</v>
      </c>
      <c r="AA83" s="73">
        <v>0</v>
      </c>
      <c r="AB83" s="73">
        <v>0</v>
      </c>
      <c r="AC83" s="73">
        <v>0</v>
      </c>
      <c r="AD83" s="73">
        <v>0</v>
      </c>
      <c r="AE83" s="72">
        <f t="shared" si="150"/>
        <v>0</v>
      </c>
      <c r="AF83" s="72">
        <f t="shared" si="151"/>
        <v>0</v>
      </c>
      <c r="AG83" s="72">
        <f t="shared" si="152"/>
        <v>0</v>
      </c>
      <c r="AH83" s="72">
        <f t="shared" si="153"/>
        <v>0</v>
      </c>
      <c r="AI83" s="72">
        <f t="shared" si="154"/>
        <v>0</v>
      </c>
      <c r="AJ83" s="72">
        <f t="shared" si="155"/>
        <v>0</v>
      </c>
      <c r="AK83" s="72">
        <v>0</v>
      </c>
      <c r="AL83" s="72">
        <v>0</v>
      </c>
      <c r="AM83" s="72">
        <v>0</v>
      </c>
      <c r="AN83" s="74">
        <v>0</v>
      </c>
      <c r="AO83" s="72">
        <f t="shared" si="156"/>
        <v>0</v>
      </c>
      <c r="AP83" s="72">
        <v>0</v>
      </c>
      <c r="AQ83" s="72">
        <v>0</v>
      </c>
      <c r="AR83" s="72">
        <v>0</v>
      </c>
      <c r="AS83" s="72">
        <v>0</v>
      </c>
      <c r="AT83" s="72">
        <f t="shared" si="175"/>
        <v>0</v>
      </c>
      <c r="AU83" s="72">
        <v>0</v>
      </c>
      <c r="AV83" s="72">
        <v>0</v>
      </c>
      <c r="AW83" s="72">
        <v>0</v>
      </c>
      <c r="AX83" s="72">
        <v>0</v>
      </c>
      <c r="AY83" s="72">
        <f t="shared" si="176"/>
        <v>0</v>
      </c>
      <c r="AZ83" s="72">
        <v>0</v>
      </c>
      <c r="BA83" s="72">
        <v>0</v>
      </c>
      <c r="BB83" s="72">
        <v>0</v>
      </c>
      <c r="BC83" s="72">
        <v>0</v>
      </c>
    </row>
    <row r="84" spans="1:55" s="67" customFormat="1" ht="63" customHeight="1">
      <c r="A84" s="66" t="s">
        <v>282</v>
      </c>
      <c r="B84" s="69" t="s">
        <v>473</v>
      </c>
      <c r="C84" s="73" t="s">
        <v>110</v>
      </c>
      <c r="D84" s="100">
        <v>0.36199999999999999</v>
      </c>
      <c r="E84" s="72">
        <f t="shared" si="380"/>
        <v>0</v>
      </c>
      <c r="F84" s="72">
        <f t="shared" si="381"/>
        <v>0</v>
      </c>
      <c r="G84" s="72">
        <f t="shared" si="382"/>
        <v>0</v>
      </c>
      <c r="H84" s="72">
        <f t="shared" si="383"/>
        <v>0</v>
      </c>
      <c r="I84" s="72">
        <f t="shared" si="384"/>
        <v>0</v>
      </c>
      <c r="J84" s="72">
        <f t="shared" ref="J84:J146" si="385">K84+L84+M84+N84</f>
        <v>0</v>
      </c>
      <c r="K84" s="73">
        <v>0</v>
      </c>
      <c r="L84" s="73">
        <v>0</v>
      </c>
      <c r="M84" s="73">
        <v>0</v>
      </c>
      <c r="N84" s="73">
        <v>0</v>
      </c>
      <c r="O84" s="72">
        <f t="shared" ref="O84:O146" si="386">P84+Q84+R84+S84</f>
        <v>0</v>
      </c>
      <c r="P84" s="73">
        <v>0</v>
      </c>
      <c r="Q84" s="73">
        <v>0</v>
      </c>
      <c r="R84" s="73">
        <v>0</v>
      </c>
      <c r="S84" s="73">
        <v>0</v>
      </c>
      <c r="T84" s="72">
        <f t="shared" ref="T84:T146" si="387">U84+V84+W84+X84</f>
        <v>0</v>
      </c>
      <c r="U84" s="73">
        <v>0</v>
      </c>
      <c r="V84" s="73">
        <v>0</v>
      </c>
      <c r="W84" s="73">
        <v>0</v>
      </c>
      <c r="X84" s="73">
        <v>0</v>
      </c>
      <c r="Y84" s="72">
        <f t="shared" ref="Y84:Y146" si="388">Z84+AA84+AB84+AC84</f>
        <v>0</v>
      </c>
      <c r="Z84" s="73">
        <v>0</v>
      </c>
      <c r="AA84" s="73">
        <v>0</v>
      </c>
      <c r="AB84" s="73">
        <v>0</v>
      </c>
      <c r="AC84" s="73">
        <v>0</v>
      </c>
      <c r="AD84" s="100">
        <v>0.30200000000000005</v>
      </c>
      <c r="AE84" s="72">
        <f t="shared" ref="AE84:AE146" si="389">AJ84+AO84+AT84+AY84</f>
        <v>0</v>
      </c>
      <c r="AF84" s="72">
        <f t="shared" ref="AF84:AF146" si="390">AK84+AP84+AU84+AZ84</f>
        <v>0</v>
      </c>
      <c r="AG84" s="72">
        <f t="shared" ref="AG84:AG146" si="391">AL84+AQ84+AV84+BA84</f>
        <v>0</v>
      </c>
      <c r="AH84" s="72">
        <f t="shared" ref="AH84:AH146" si="392">AM84+AR84+AW84+BB84</f>
        <v>0</v>
      </c>
      <c r="AI84" s="72">
        <f t="shared" ref="AI84:AI146" si="393">AN84+AS84+AX84+BC84</f>
        <v>0</v>
      </c>
      <c r="AJ84" s="72">
        <f t="shared" ref="AJ84:AJ146" si="394">AK84+AL84+AM84+AN84</f>
        <v>0</v>
      </c>
      <c r="AK84" s="72">
        <v>0</v>
      </c>
      <c r="AL84" s="72">
        <v>0</v>
      </c>
      <c r="AM84" s="72">
        <v>0</v>
      </c>
      <c r="AN84" s="74">
        <v>0</v>
      </c>
      <c r="AO84" s="72">
        <f t="shared" ref="AO84:AO146" si="395">AP84+AQ84+AR84+AS84</f>
        <v>0</v>
      </c>
      <c r="AP84" s="72">
        <v>0</v>
      </c>
      <c r="AQ84" s="72">
        <v>0</v>
      </c>
      <c r="AR84" s="72">
        <v>0</v>
      </c>
      <c r="AS84" s="72">
        <v>0</v>
      </c>
      <c r="AT84" s="72">
        <f t="shared" ref="AT84:AT146" si="396">AU84+AV84+AW84+AX84</f>
        <v>0</v>
      </c>
      <c r="AU84" s="72">
        <v>0</v>
      </c>
      <c r="AV84" s="72">
        <v>0</v>
      </c>
      <c r="AW84" s="72">
        <v>0</v>
      </c>
      <c r="AX84" s="72">
        <v>0</v>
      </c>
      <c r="AY84" s="72">
        <f t="shared" ref="AY84:AY146" si="397">AZ84+BA84+BB84+BC84</f>
        <v>0</v>
      </c>
      <c r="AZ84" s="72">
        <v>0</v>
      </c>
      <c r="BA84" s="72">
        <v>0</v>
      </c>
      <c r="BB84" s="72">
        <v>0</v>
      </c>
      <c r="BC84" s="72">
        <v>0</v>
      </c>
    </row>
    <row r="85" spans="1:55" ht="63" customHeight="1">
      <c r="A85" s="12" t="s">
        <v>283</v>
      </c>
      <c r="B85" s="69" t="s">
        <v>474</v>
      </c>
      <c r="C85" s="70" t="s">
        <v>111</v>
      </c>
      <c r="D85" s="71">
        <v>0</v>
      </c>
      <c r="E85" s="72">
        <f t="shared" si="380"/>
        <v>0</v>
      </c>
      <c r="F85" s="72">
        <f t="shared" si="381"/>
        <v>0</v>
      </c>
      <c r="G85" s="72">
        <f t="shared" si="382"/>
        <v>0</v>
      </c>
      <c r="H85" s="72">
        <f t="shared" si="383"/>
        <v>0</v>
      </c>
      <c r="I85" s="72">
        <f t="shared" si="384"/>
        <v>0</v>
      </c>
      <c r="J85" s="72">
        <f t="shared" si="385"/>
        <v>0</v>
      </c>
      <c r="K85" s="73">
        <v>0</v>
      </c>
      <c r="L85" s="73">
        <v>0</v>
      </c>
      <c r="M85" s="73">
        <v>0</v>
      </c>
      <c r="N85" s="73">
        <v>0</v>
      </c>
      <c r="O85" s="72">
        <f t="shared" si="386"/>
        <v>0</v>
      </c>
      <c r="P85" s="73">
        <v>0</v>
      </c>
      <c r="Q85" s="73">
        <v>0</v>
      </c>
      <c r="R85" s="73">
        <v>0</v>
      </c>
      <c r="S85" s="73">
        <v>0</v>
      </c>
      <c r="T85" s="72">
        <f t="shared" si="387"/>
        <v>0</v>
      </c>
      <c r="U85" s="73">
        <v>0</v>
      </c>
      <c r="V85" s="73">
        <v>0</v>
      </c>
      <c r="W85" s="73">
        <v>0</v>
      </c>
      <c r="X85" s="73">
        <v>0</v>
      </c>
      <c r="Y85" s="72">
        <f t="shared" si="388"/>
        <v>0</v>
      </c>
      <c r="Z85" s="73">
        <v>0</v>
      </c>
      <c r="AA85" s="73">
        <v>0</v>
      </c>
      <c r="AB85" s="73">
        <v>0</v>
      </c>
      <c r="AC85" s="73">
        <v>0</v>
      </c>
      <c r="AD85" s="73">
        <v>0</v>
      </c>
      <c r="AE85" s="72">
        <f t="shared" si="389"/>
        <v>0</v>
      </c>
      <c r="AF85" s="72">
        <f t="shared" si="390"/>
        <v>0</v>
      </c>
      <c r="AG85" s="72">
        <f t="shared" si="391"/>
        <v>0</v>
      </c>
      <c r="AH85" s="72">
        <f t="shared" si="392"/>
        <v>0</v>
      </c>
      <c r="AI85" s="72">
        <f t="shared" si="393"/>
        <v>0</v>
      </c>
      <c r="AJ85" s="72">
        <f t="shared" si="394"/>
        <v>0</v>
      </c>
      <c r="AK85" s="72">
        <v>0</v>
      </c>
      <c r="AL85" s="72">
        <v>0</v>
      </c>
      <c r="AM85" s="72">
        <v>0</v>
      </c>
      <c r="AN85" s="74">
        <v>0</v>
      </c>
      <c r="AO85" s="72">
        <f t="shared" si="395"/>
        <v>0</v>
      </c>
      <c r="AP85" s="72">
        <v>0</v>
      </c>
      <c r="AQ85" s="72">
        <v>0</v>
      </c>
      <c r="AR85" s="72">
        <v>0</v>
      </c>
      <c r="AS85" s="72">
        <v>0</v>
      </c>
      <c r="AT85" s="72">
        <f t="shared" si="396"/>
        <v>0</v>
      </c>
      <c r="AU85" s="72">
        <v>0</v>
      </c>
      <c r="AV85" s="72">
        <v>0</v>
      </c>
      <c r="AW85" s="72">
        <v>0</v>
      </c>
      <c r="AX85" s="72">
        <v>0</v>
      </c>
      <c r="AY85" s="72">
        <f t="shared" si="397"/>
        <v>0</v>
      </c>
      <c r="AZ85" s="72">
        <v>0</v>
      </c>
      <c r="BA85" s="72">
        <v>0</v>
      </c>
      <c r="BB85" s="72">
        <v>0</v>
      </c>
      <c r="BC85" s="72">
        <v>0</v>
      </c>
    </row>
    <row r="86" spans="1:55" s="67" customFormat="1" ht="110.25" customHeight="1">
      <c r="A86" s="66" t="s">
        <v>284</v>
      </c>
      <c r="B86" s="69" t="s">
        <v>475</v>
      </c>
      <c r="C86" s="70" t="s">
        <v>112</v>
      </c>
      <c r="D86" s="100">
        <v>9.8949999999999996</v>
      </c>
      <c r="E86" s="72">
        <f t="shared" si="380"/>
        <v>0</v>
      </c>
      <c r="F86" s="72">
        <f t="shared" si="381"/>
        <v>0</v>
      </c>
      <c r="G86" s="72">
        <f t="shared" si="382"/>
        <v>0</v>
      </c>
      <c r="H86" s="72">
        <f t="shared" si="383"/>
        <v>0</v>
      </c>
      <c r="I86" s="72">
        <f t="shared" si="384"/>
        <v>0</v>
      </c>
      <c r="J86" s="72">
        <f t="shared" si="385"/>
        <v>0</v>
      </c>
      <c r="K86" s="73">
        <v>0</v>
      </c>
      <c r="L86" s="73">
        <v>0</v>
      </c>
      <c r="M86" s="73">
        <v>0</v>
      </c>
      <c r="N86" s="73">
        <v>0</v>
      </c>
      <c r="O86" s="72">
        <f t="shared" si="386"/>
        <v>0</v>
      </c>
      <c r="P86" s="73">
        <v>0</v>
      </c>
      <c r="Q86" s="73">
        <v>0</v>
      </c>
      <c r="R86" s="73">
        <v>0</v>
      </c>
      <c r="S86" s="73">
        <v>0</v>
      </c>
      <c r="T86" s="72">
        <f t="shared" si="387"/>
        <v>0</v>
      </c>
      <c r="U86" s="73">
        <v>0</v>
      </c>
      <c r="V86" s="73">
        <v>0</v>
      </c>
      <c r="W86" s="73">
        <v>0</v>
      </c>
      <c r="X86" s="73">
        <v>0</v>
      </c>
      <c r="Y86" s="72">
        <f t="shared" ref="Y86" si="398">Z86+AA86+AB86+AC86</f>
        <v>0</v>
      </c>
      <c r="Z86" s="73">
        <v>0</v>
      </c>
      <c r="AA86" s="73">
        <v>0</v>
      </c>
      <c r="AB86" s="73">
        <v>0</v>
      </c>
      <c r="AC86" s="73">
        <v>0</v>
      </c>
      <c r="AD86" s="100">
        <v>8.2460000000000004</v>
      </c>
      <c r="AE86" s="72">
        <f t="shared" si="389"/>
        <v>0</v>
      </c>
      <c r="AF86" s="72">
        <f t="shared" si="390"/>
        <v>0</v>
      </c>
      <c r="AG86" s="72">
        <f t="shared" si="391"/>
        <v>0</v>
      </c>
      <c r="AH86" s="72">
        <f t="shared" si="392"/>
        <v>0</v>
      </c>
      <c r="AI86" s="72">
        <f t="shared" si="393"/>
        <v>0</v>
      </c>
      <c r="AJ86" s="72">
        <f t="shared" si="394"/>
        <v>0</v>
      </c>
      <c r="AK86" s="72">
        <v>0</v>
      </c>
      <c r="AL86" s="72">
        <v>0</v>
      </c>
      <c r="AM86" s="72">
        <v>0</v>
      </c>
      <c r="AN86" s="74">
        <v>0</v>
      </c>
      <c r="AO86" s="72">
        <f t="shared" si="395"/>
        <v>0</v>
      </c>
      <c r="AP86" s="72">
        <v>0</v>
      </c>
      <c r="AQ86" s="72">
        <v>0</v>
      </c>
      <c r="AR86" s="72">
        <v>0</v>
      </c>
      <c r="AS86" s="72">
        <v>0</v>
      </c>
      <c r="AT86" s="72">
        <f t="shared" si="396"/>
        <v>0</v>
      </c>
      <c r="AU86" s="72">
        <v>0</v>
      </c>
      <c r="AV86" s="72">
        <v>0</v>
      </c>
      <c r="AW86" s="72">
        <v>0</v>
      </c>
      <c r="AX86" s="72">
        <v>0</v>
      </c>
      <c r="AY86" s="72">
        <v>0</v>
      </c>
      <c r="AZ86" s="72">
        <v>0</v>
      </c>
      <c r="BA86" s="72">
        <v>0</v>
      </c>
      <c r="BB86" s="72">
        <v>0</v>
      </c>
      <c r="BC86" s="72">
        <v>0</v>
      </c>
    </row>
    <row r="87" spans="1:55" ht="126" customHeight="1">
      <c r="A87" s="12" t="s">
        <v>285</v>
      </c>
      <c r="B87" s="69" t="s">
        <v>476</v>
      </c>
      <c r="C87" s="70" t="s">
        <v>113</v>
      </c>
      <c r="D87" s="72">
        <v>0</v>
      </c>
      <c r="E87" s="72">
        <f t="shared" si="380"/>
        <v>0</v>
      </c>
      <c r="F87" s="72">
        <f>K87+P87+U87+Z87</f>
        <v>0</v>
      </c>
      <c r="G87" s="72">
        <f t="shared" si="382"/>
        <v>0</v>
      </c>
      <c r="H87" s="72">
        <f t="shared" si="383"/>
        <v>0</v>
      </c>
      <c r="I87" s="72">
        <f t="shared" si="384"/>
        <v>0</v>
      </c>
      <c r="J87" s="72">
        <f t="shared" si="385"/>
        <v>0</v>
      </c>
      <c r="K87" s="73">
        <v>0</v>
      </c>
      <c r="L87" s="73">
        <v>0</v>
      </c>
      <c r="M87" s="73">
        <v>0</v>
      </c>
      <c r="N87" s="73">
        <v>0</v>
      </c>
      <c r="O87" s="72">
        <f t="shared" si="386"/>
        <v>0</v>
      </c>
      <c r="P87" s="73">
        <v>0</v>
      </c>
      <c r="Q87" s="73">
        <v>0</v>
      </c>
      <c r="R87" s="73">
        <v>0</v>
      </c>
      <c r="S87" s="73">
        <v>0</v>
      </c>
      <c r="T87" s="72">
        <v>0</v>
      </c>
      <c r="U87" s="73">
        <v>0</v>
      </c>
      <c r="V87" s="73">
        <v>0</v>
      </c>
      <c r="W87" s="73">
        <v>0</v>
      </c>
      <c r="X87" s="73">
        <v>0</v>
      </c>
      <c r="Y87" s="72">
        <f t="shared" si="388"/>
        <v>0</v>
      </c>
      <c r="Z87" s="73">
        <v>0</v>
      </c>
      <c r="AA87" s="73">
        <v>0</v>
      </c>
      <c r="AB87" s="73">
        <v>0</v>
      </c>
      <c r="AC87" s="73">
        <v>0</v>
      </c>
      <c r="AD87" s="72">
        <v>0</v>
      </c>
      <c r="AE87" s="72">
        <f t="shared" si="389"/>
        <v>0</v>
      </c>
      <c r="AF87" s="72">
        <f t="shared" si="390"/>
        <v>0</v>
      </c>
      <c r="AG87" s="72">
        <f t="shared" si="391"/>
        <v>0</v>
      </c>
      <c r="AH87" s="72">
        <f t="shared" si="392"/>
        <v>0</v>
      </c>
      <c r="AI87" s="72">
        <f t="shared" si="393"/>
        <v>0</v>
      </c>
      <c r="AJ87" s="72">
        <f t="shared" si="394"/>
        <v>0</v>
      </c>
      <c r="AK87" s="72">
        <v>0</v>
      </c>
      <c r="AL87" s="72">
        <v>0</v>
      </c>
      <c r="AM87" s="72">
        <v>0</v>
      </c>
      <c r="AN87" s="74">
        <v>0</v>
      </c>
      <c r="AO87" s="72">
        <f t="shared" si="395"/>
        <v>0</v>
      </c>
      <c r="AP87" s="72">
        <v>0</v>
      </c>
      <c r="AQ87" s="72">
        <v>0</v>
      </c>
      <c r="AR87" s="72">
        <v>0</v>
      </c>
      <c r="AS87" s="72">
        <v>0</v>
      </c>
      <c r="AT87" s="72">
        <v>0</v>
      </c>
      <c r="AU87" s="72">
        <v>0</v>
      </c>
      <c r="AV87" s="72">
        <v>0</v>
      </c>
      <c r="AW87" s="72">
        <v>0</v>
      </c>
      <c r="AX87" s="72">
        <v>0</v>
      </c>
      <c r="AY87" s="72">
        <v>0</v>
      </c>
      <c r="AZ87" s="72">
        <v>0</v>
      </c>
      <c r="BA87" s="72">
        <v>0</v>
      </c>
      <c r="BB87" s="72">
        <v>0</v>
      </c>
      <c r="BC87" s="72">
        <v>0</v>
      </c>
    </row>
    <row r="88" spans="1:55" ht="31.5" customHeight="1">
      <c r="A88" s="16" t="s">
        <v>286</v>
      </c>
      <c r="B88" s="103" t="s">
        <v>114</v>
      </c>
      <c r="C88" s="104" t="s">
        <v>73</v>
      </c>
      <c r="D88" s="89">
        <f t="shared" ref="D88" si="399">SUM(D89:D126)</f>
        <v>3.8460000000000001</v>
      </c>
      <c r="E88" s="89">
        <f t="shared" ref="E88:AZ88" si="400">SUM(E89:E126)</f>
        <v>0</v>
      </c>
      <c r="F88" s="89">
        <f t="shared" si="400"/>
        <v>0</v>
      </c>
      <c r="G88" s="89">
        <f t="shared" si="400"/>
        <v>0</v>
      </c>
      <c r="H88" s="89">
        <f t="shared" si="400"/>
        <v>0</v>
      </c>
      <c r="I88" s="89">
        <f t="shared" si="400"/>
        <v>0</v>
      </c>
      <c r="J88" s="89">
        <f t="shared" si="400"/>
        <v>0</v>
      </c>
      <c r="K88" s="89">
        <f t="shared" ref="K88" si="401">SUM(K89:K126)</f>
        <v>0</v>
      </c>
      <c r="L88" s="89">
        <f t="shared" si="400"/>
        <v>0</v>
      </c>
      <c r="M88" s="89">
        <f t="shared" si="400"/>
        <v>0</v>
      </c>
      <c r="N88" s="89">
        <f t="shared" si="400"/>
        <v>0</v>
      </c>
      <c r="O88" s="89">
        <f t="shared" si="400"/>
        <v>0</v>
      </c>
      <c r="P88" s="89">
        <f t="shared" ref="P88:S88" si="402">SUM(P89:P126)</f>
        <v>0</v>
      </c>
      <c r="Q88" s="89">
        <f t="shared" si="402"/>
        <v>0</v>
      </c>
      <c r="R88" s="89">
        <f t="shared" si="402"/>
        <v>0</v>
      </c>
      <c r="S88" s="89">
        <f t="shared" si="402"/>
        <v>0</v>
      </c>
      <c r="T88" s="89">
        <f t="shared" si="400"/>
        <v>0</v>
      </c>
      <c r="U88" s="89">
        <f t="shared" ref="U88:X88" si="403">SUM(U89:U126)</f>
        <v>0</v>
      </c>
      <c r="V88" s="89">
        <f t="shared" si="403"/>
        <v>0</v>
      </c>
      <c r="W88" s="89">
        <f t="shared" si="403"/>
        <v>0</v>
      </c>
      <c r="X88" s="89">
        <f t="shared" si="403"/>
        <v>0</v>
      </c>
      <c r="Y88" s="89">
        <f t="shared" si="400"/>
        <v>0</v>
      </c>
      <c r="Z88" s="89">
        <f t="shared" si="400"/>
        <v>0</v>
      </c>
      <c r="AA88" s="89">
        <f t="shared" ref="AA88:AC88" si="404">SUM(AA89:AA126)</f>
        <v>0</v>
      </c>
      <c r="AB88" s="89">
        <f t="shared" si="404"/>
        <v>0</v>
      </c>
      <c r="AC88" s="89">
        <f t="shared" si="404"/>
        <v>0</v>
      </c>
      <c r="AD88" s="89">
        <f t="shared" si="400"/>
        <v>3.2049999999999996</v>
      </c>
      <c r="AE88" s="89">
        <f t="shared" si="400"/>
        <v>0</v>
      </c>
      <c r="AF88" s="89">
        <f t="shared" si="400"/>
        <v>0</v>
      </c>
      <c r="AG88" s="89">
        <f t="shared" si="400"/>
        <v>0</v>
      </c>
      <c r="AH88" s="89">
        <f t="shared" si="400"/>
        <v>0</v>
      </c>
      <c r="AI88" s="89">
        <f t="shared" si="400"/>
        <v>0</v>
      </c>
      <c r="AJ88" s="89">
        <f t="shared" si="400"/>
        <v>0</v>
      </c>
      <c r="AK88" s="89">
        <f t="shared" ref="AK88" si="405">SUM(AK89:AK126)</f>
        <v>0</v>
      </c>
      <c r="AL88" s="89">
        <f t="shared" si="400"/>
        <v>0</v>
      </c>
      <c r="AM88" s="89">
        <f t="shared" si="400"/>
        <v>0</v>
      </c>
      <c r="AN88" s="89">
        <f t="shared" si="400"/>
        <v>0</v>
      </c>
      <c r="AO88" s="89">
        <f t="shared" si="400"/>
        <v>0</v>
      </c>
      <c r="AP88" s="89">
        <f t="shared" ref="AP88" si="406">SUM(AP89:AP126)</f>
        <v>0</v>
      </c>
      <c r="AQ88" s="89">
        <f t="shared" si="400"/>
        <v>0</v>
      </c>
      <c r="AR88" s="89">
        <f t="shared" ref="AR88:AS88" si="407">SUM(AR89:AR126)</f>
        <v>0</v>
      </c>
      <c r="AS88" s="89">
        <f t="shared" si="407"/>
        <v>0</v>
      </c>
      <c r="AT88" s="89">
        <f t="shared" si="400"/>
        <v>0</v>
      </c>
      <c r="AU88" s="89">
        <f t="shared" ref="AU88:AX88" si="408">SUM(AU89:AU126)</f>
        <v>0</v>
      </c>
      <c r="AV88" s="89">
        <f t="shared" si="408"/>
        <v>0</v>
      </c>
      <c r="AW88" s="89">
        <f t="shared" si="408"/>
        <v>0</v>
      </c>
      <c r="AX88" s="89">
        <f t="shared" si="408"/>
        <v>0</v>
      </c>
      <c r="AY88" s="89">
        <f t="shared" si="400"/>
        <v>0</v>
      </c>
      <c r="AZ88" s="89">
        <f t="shared" si="400"/>
        <v>0</v>
      </c>
      <c r="BA88" s="89">
        <f t="shared" ref="BA88:BC88" si="409">SUM(BA89:BA126)</f>
        <v>0</v>
      </c>
      <c r="BB88" s="89">
        <f t="shared" si="409"/>
        <v>0</v>
      </c>
      <c r="BC88" s="89">
        <f t="shared" si="409"/>
        <v>0</v>
      </c>
    </row>
    <row r="89" spans="1:55" ht="63" customHeight="1">
      <c r="A89" s="12" t="s">
        <v>287</v>
      </c>
      <c r="B89" s="69" t="s">
        <v>477</v>
      </c>
      <c r="C89" s="70" t="s">
        <v>115</v>
      </c>
      <c r="D89" s="73">
        <v>0</v>
      </c>
      <c r="E89" s="72">
        <f t="shared" ref="E89:E126" si="410">J89+O89+T89+Y89</f>
        <v>0</v>
      </c>
      <c r="F89" s="72">
        <f t="shared" ref="F89:F126" si="411">K89+P89+U89+Z89</f>
        <v>0</v>
      </c>
      <c r="G89" s="72">
        <f t="shared" ref="G89:G126" si="412">L89+Q89+V89+AA89</f>
        <v>0</v>
      </c>
      <c r="H89" s="72">
        <f t="shared" ref="H89:H126" si="413">M89+R89+W89+AB89</f>
        <v>0</v>
      </c>
      <c r="I89" s="72">
        <f t="shared" ref="I89:I126" si="414">N89+S89+X89+AC89</f>
        <v>0</v>
      </c>
      <c r="J89" s="72">
        <f t="shared" si="385"/>
        <v>0</v>
      </c>
      <c r="K89" s="73">
        <v>0</v>
      </c>
      <c r="L89" s="73">
        <v>0</v>
      </c>
      <c r="M89" s="73">
        <v>0</v>
      </c>
      <c r="N89" s="73">
        <v>0</v>
      </c>
      <c r="O89" s="72">
        <f t="shared" si="386"/>
        <v>0</v>
      </c>
      <c r="P89" s="73">
        <v>0</v>
      </c>
      <c r="Q89" s="73">
        <v>0</v>
      </c>
      <c r="R89" s="73">
        <v>0</v>
      </c>
      <c r="S89" s="73">
        <v>0</v>
      </c>
      <c r="T89" s="72">
        <f t="shared" si="387"/>
        <v>0</v>
      </c>
      <c r="U89" s="73">
        <v>0</v>
      </c>
      <c r="V89" s="73">
        <v>0</v>
      </c>
      <c r="W89" s="73">
        <v>0</v>
      </c>
      <c r="X89" s="73">
        <v>0</v>
      </c>
      <c r="Y89" s="72">
        <f t="shared" si="388"/>
        <v>0</v>
      </c>
      <c r="Z89" s="73">
        <v>0</v>
      </c>
      <c r="AA89" s="73">
        <v>0</v>
      </c>
      <c r="AB89" s="73">
        <v>0</v>
      </c>
      <c r="AC89" s="73">
        <v>0</v>
      </c>
      <c r="AD89" s="73">
        <v>0</v>
      </c>
      <c r="AE89" s="72">
        <f t="shared" si="389"/>
        <v>0</v>
      </c>
      <c r="AF89" s="72">
        <f t="shared" si="390"/>
        <v>0</v>
      </c>
      <c r="AG89" s="72">
        <f t="shared" si="391"/>
        <v>0</v>
      </c>
      <c r="AH89" s="72">
        <f t="shared" si="392"/>
        <v>0</v>
      </c>
      <c r="AI89" s="72">
        <f t="shared" si="393"/>
        <v>0</v>
      </c>
      <c r="AJ89" s="72">
        <f t="shared" si="394"/>
        <v>0</v>
      </c>
      <c r="AK89" s="72">
        <v>0</v>
      </c>
      <c r="AL89" s="72">
        <v>0</v>
      </c>
      <c r="AM89" s="72">
        <v>0</v>
      </c>
      <c r="AN89" s="74">
        <v>0</v>
      </c>
      <c r="AO89" s="72">
        <f t="shared" si="395"/>
        <v>0</v>
      </c>
      <c r="AP89" s="72">
        <v>0</v>
      </c>
      <c r="AQ89" s="72">
        <v>0</v>
      </c>
      <c r="AR89" s="72">
        <v>0</v>
      </c>
      <c r="AS89" s="72">
        <v>0</v>
      </c>
      <c r="AT89" s="72">
        <f t="shared" si="396"/>
        <v>0</v>
      </c>
      <c r="AU89" s="72">
        <v>0</v>
      </c>
      <c r="AV89" s="72">
        <v>0</v>
      </c>
      <c r="AW89" s="72">
        <v>0</v>
      </c>
      <c r="AX89" s="72">
        <v>0</v>
      </c>
      <c r="AY89" s="72">
        <f t="shared" si="397"/>
        <v>0</v>
      </c>
      <c r="AZ89" s="72">
        <v>0</v>
      </c>
      <c r="BA89" s="72">
        <v>0</v>
      </c>
      <c r="BB89" s="72">
        <v>0</v>
      </c>
      <c r="BC89" s="72">
        <v>0</v>
      </c>
    </row>
    <row r="90" spans="1:55" ht="63" customHeight="1">
      <c r="A90" s="12" t="s">
        <v>288</v>
      </c>
      <c r="B90" s="69" t="s">
        <v>478</v>
      </c>
      <c r="C90" s="70" t="s">
        <v>116</v>
      </c>
      <c r="D90" s="73">
        <v>0</v>
      </c>
      <c r="E90" s="72">
        <f t="shared" si="410"/>
        <v>0</v>
      </c>
      <c r="F90" s="72">
        <f t="shared" si="411"/>
        <v>0</v>
      </c>
      <c r="G90" s="72">
        <f t="shared" si="412"/>
        <v>0</v>
      </c>
      <c r="H90" s="72">
        <f t="shared" si="413"/>
        <v>0</v>
      </c>
      <c r="I90" s="72">
        <f t="shared" si="414"/>
        <v>0</v>
      </c>
      <c r="J90" s="72">
        <f t="shared" si="385"/>
        <v>0</v>
      </c>
      <c r="K90" s="73">
        <v>0</v>
      </c>
      <c r="L90" s="73">
        <v>0</v>
      </c>
      <c r="M90" s="73">
        <v>0</v>
      </c>
      <c r="N90" s="73">
        <v>0</v>
      </c>
      <c r="O90" s="72">
        <f t="shared" si="386"/>
        <v>0</v>
      </c>
      <c r="P90" s="73">
        <v>0</v>
      </c>
      <c r="Q90" s="73">
        <v>0</v>
      </c>
      <c r="R90" s="73">
        <v>0</v>
      </c>
      <c r="S90" s="73">
        <v>0</v>
      </c>
      <c r="T90" s="72">
        <f t="shared" si="387"/>
        <v>0</v>
      </c>
      <c r="U90" s="73">
        <v>0</v>
      </c>
      <c r="V90" s="73">
        <v>0</v>
      </c>
      <c r="W90" s="73">
        <v>0</v>
      </c>
      <c r="X90" s="73">
        <v>0</v>
      </c>
      <c r="Y90" s="72">
        <f t="shared" si="388"/>
        <v>0</v>
      </c>
      <c r="Z90" s="73">
        <v>0</v>
      </c>
      <c r="AA90" s="73">
        <v>0</v>
      </c>
      <c r="AB90" s="73">
        <v>0</v>
      </c>
      <c r="AC90" s="73">
        <v>0</v>
      </c>
      <c r="AD90" s="73">
        <v>0</v>
      </c>
      <c r="AE90" s="72">
        <f t="shared" si="389"/>
        <v>0</v>
      </c>
      <c r="AF90" s="72">
        <f t="shared" si="390"/>
        <v>0</v>
      </c>
      <c r="AG90" s="72">
        <f t="shared" si="391"/>
        <v>0</v>
      </c>
      <c r="AH90" s="72">
        <f t="shared" si="392"/>
        <v>0</v>
      </c>
      <c r="AI90" s="72">
        <f t="shared" si="393"/>
        <v>0</v>
      </c>
      <c r="AJ90" s="72">
        <f t="shared" si="394"/>
        <v>0</v>
      </c>
      <c r="AK90" s="72">
        <v>0</v>
      </c>
      <c r="AL90" s="72">
        <v>0</v>
      </c>
      <c r="AM90" s="72">
        <v>0</v>
      </c>
      <c r="AN90" s="74">
        <v>0</v>
      </c>
      <c r="AO90" s="72">
        <f t="shared" si="395"/>
        <v>0</v>
      </c>
      <c r="AP90" s="72">
        <v>0</v>
      </c>
      <c r="AQ90" s="72">
        <v>0</v>
      </c>
      <c r="AR90" s="72">
        <v>0</v>
      </c>
      <c r="AS90" s="72">
        <v>0</v>
      </c>
      <c r="AT90" s="72">
        <f t="shared" si="396"/>
        <v>0</v>
      </c>
      <c r="AU90" s="72">
        <v>0</v>
      </c>
      <c r="AV90" s="72">
        <v>0</v>
      </c>
      <c r="AW90" s="72">
        <v>0</v>
      </c>
      <c r="AX90" s="72">
        <v>0</v>
      </c>
      <c r="AY90" s="72">
        <f t="shared" si="397"/>
        <v>0</v>
      </c>
      <c r="AZ90" s="72">
        <v>0</v>
      </c>
      <c r="BA90" s="72">
        <v>0</v>
      </c>
      <c r="BB90" s="72">
        <v>0</v>
      </c>
      <c r="BC90" s="72">
        <v>0</v>
      </c>
    </row>
    <row r="91" spans="1:55" ht="63" customHeight="1">
      <c r="A91" s="12" t="s">
        <v>289</v>
      </c>
      <c r="B91" s="69" t="s">
        <v>479</v>
      </c>
      <c r="C91" s="70" t="s">
        <v>117</v>
      </c>
      <c r="D91" s="73">
        <v>0</v>
      </c>
      <c r="E91" s="72">
        <f t="shared" si="410"/>
        <v>0</v>
      </c>
      <c r="F91" s="72">
        <f t="shared" si="411"/>
        <v>0</v>
      </c>
      <c r="G91" s="72">
        <f t="shared" si="412"/>
        <v>0</v>
      </c>
      <c r="H91" s="72">
        <f t="shared" si="413"/>
        <v>0</v>
      </c>
      <c r="I91" s="72">
        <f t="shared" si="414"/>
        <v>0</v>
      </c>
      <c r="J91" s="72">
        <f t="shared" si="385"/>
        <v>0</v>
      </c>
      <c r="K91" s="73">
        <v>0</v>
      </c>
      <c r="L91" s="73">
        <v>0</v>
      </c>
      <c r="M91" s="73">
        <v>0</v>
      </c>
      <c r="N91" s="73">
        <v>0</v>
      </c>
      <c r="O91" s="72">
        <f t="shared" si="386"/>
        <v>0</v>
      </c>
      <c r="P91" s="73">
        <v>0</v>
      </c>
      <c r="Q91" s="73">
        <v>0</v>
      </c>
      <c r="R91" s="73">
        <v>0</v>
      </c>
      <c r="S91" s="73">
        <v>0</v>
      </c>
      <c r="T91" s="72">
        <f t="shared" si="387"/>
        <v>0</v>
      </c>
      <c r="U91" s="73">
        <v>0</v>
      </c>
      <c r="V91" s="73">
        <v>0</v>
      </c>
      <c r="W91" s="73">
        <v>0</v>
      </c>
      <c r="X91" s="73">
        <v>0</v>
      </c>
      <c r="Y91" s="72">
        <f t="shared" si="388"/>
        <v>0</v>
      </c>
      <c r="Z91" s="73">
        <v>0</v>
      </c>
      <c r="AA91" s="73">
        <v>0</v>
      </c>
      <c r="AB91" s="73">
        <v>0</v>
      </c>
      <c r="AC91" s="73">
        <v>0</v>
      </c>
      <c r="AD91" s="73">
        <v>0</v>
      </c>
      <c r="AE91" s="72">
        <f t="shared" si="389"/>
        <v>0</v>
      </c>
      <c r="AF91" s="72">
        <f t="shared" si="390"/>
        <v>0</v>
      </c>
      <c r="AG91" s="72">
        <f t="shared" si="391"/>
        <v>0</v>
      </c>
      <c r="AH91" s="72">
        <f t="shared" si="392"/>
        <v>0</v>
      </c>
      <c r="AI91" s="72">
        <f t="shared" si="393"/>
        <v>0</v>
      </c>
      <c r="AJ91" s="72">
        <f t="shared" si="394"/>
        <v>0</v>
      </c>
      <c r="AK91" s="72">
        <v>0</v>
      </c>
      <c r="AL91" s="72">
        <v>0</v>
      </c>
      <c r="AM91" s="72">
        <v>0</v>
      </c>
      <c r="AN91" s="74">
        <v>0</v>
      </c>
      <c r="AO91" s="72">
        <f t="shared" si="395"/>
        <v>0</v>
      </c>
      <c r="AP91" s="72">
        <v>0</v>
      </c>
      <c r="AQ91" s="72">
        <v>0</v>
      </c>
      <c r="AR91" s="72">
        <v>0</v>
      </c>
      <c r="AS91" s="72">
        <v>0</v>
      </c>
      <c r="AT91" s="72">
        <f t="shared" si="396"/>
        <v>0</v>
      </c>
      <c r="AU91" s="72">
        <v>0</v>
      </c>
      <c r="AV91" s="72">
        <v>0</v>
      </c>
      <c r="AW91" s="72">
        <v>0</v>
      </c>
      <c r="AX91" s="72">
        <v>0</v>
      </c>
      <c r="AY91" s="72">
        <f t="shared" si="397"/>
        <v>0</v>
      </c>
      <c r="AZ91" s="72">
        <v>0</v>
      </c>
      <c r="BA91" s="72">
        <v>0</v>
      </c>
      <c r="BB91" s="72">
        <v>0</v>
      </c>
      <c r="BC91" s="72">
        <v>0</v>
      </c>
    </row>
    <row r="92" spans="1:55" s="67" customFormat="1" ht="94.5" customHeight="1">
      <c r="A92" s="66" t="s">
        <v>290</v>
      </c>
      <c r="B92" s="76" t="s">
        <v>480</v>
      </c>
      <c r="C92" s="73" t="s">
        <v>291</v>
      </c>
      <c r="D92" s="100">
        <v>2.3210000000000002</v>
      </c>
      <c r="E92" s="72">
        <f t="shared" si="410"/>
        <v>0</v>
      </c>
      <c r="F92" s="72">
        <f t="shared" si="411"/>
        <v>0</v>
      </c>
      <c r="G92" s="72">
        <f t="shared" si="412"/>
        <v>0</v>
      </c>
      <c r="H92" s="72">
        <f t="shared" si="413"/>
        <v>0</v>
      </c>
      <c r="I92" s="72">
        <f t="shared" si="414"/>
        <v>0</v>
      </c>
      <c r="J92" s="72">
        <f t="shared" si="385"/>
        <v>0</v>
      </c>
      <c r="K92" s="73">
        <v>0</v>
      </c>
      <c r="L92" s="73">
        <v>0</v>
      </c>
      <c r="M92" s="73">
        <v>0</v>
      </c>
      <c r="N92" s="73">
        <v>0</v>
      </c>
      <c r="O92" s="72">
        <f t="shared" si="386"/>
        <v>0</v>
      </c>
      <c r="P92" s="73">
        <v>0</v>
      </c>
      <c r="Q92" s="73">
        <v>0</v>
      </c>
      <c r="R92" s="73">
        <v>0</v>
      </c>
      <c r="S92" s="73">
        <v>0</v>
      </c>
      <c r="T92" s="72">
        <f t="shared" si="387"/>
        <v>0</v>
      </c>
      <c r="U92" s="73">
        <v>0</v>
      </c>
      <c r="V92" s="73">
        <v>0</v>
      </c>
      <c r="W92" s="73">
        <v>0</v>
      </c>
      <c r="X92" s="73">
        <v>0</v>
      </c>
      <c r="Y92" s="72">
        <f t="shared" si="388"/>
        <v>0</v>
      </c>
      <c r="Z92" s="73">
        <v>0</v>
      </c>
      <c r="AA92" s="73">
        <v>0</v>
      </c>
      <c r="AB92" s="73">
        <v>0</v>
      </c>
      <c r="AC92" s="73">
        <v>0</v>
      </c>
      <c r="AD92" s="100">
        <v>1.9339999999999999</v>
      </c>
      <c r="AE92" s="72">
        <f t="shared" si="389"/>
        <v>0</v>
      </c>
      <c r="AF92" s="72">
        <f t="shared" si="390"/>
        <v>0</v>
      </c>
      <c r="AG92" s="72">
        <f t="shared" si="391"/>
        <v>0</v>
      </c>
      <c r="AH92" s="72">
        <f t="shared" si="392"/>
        <v>0</v>
      </c>
      <c r="AI92" s="72">
        <f t="shared" si="393"/>
        <v>0</v>
      </c>
      <c r="AJ92" s="72">
        <f t="shared" si="394"/>
        <v>0</v>
      </c>
      <c r="AK92" s="72">
        <v>0</v>
      </c>
      <c r="AL92" s="72">
        <v>0</v>
      </c>
      <c r="AM92" s="72">
        <v>0</v>
      </c>
      <c r="AN92" s="74">
        <v>0</v>
      </c>
      <c r="AO92" s="72">
        <f t="shared" si="395"/>
        <v>0</v>
      </c>
      <c r="AP92" s="72">
        <v>0</v>
      </c>
      <c r="AQ92" s="72">
        <v>0</v>
      </c>
      <c r="AR92" s="72">
        <v>0</v>
      </c>
      <c r="AS92" s="72">
        <v>0</v>
      </c>
      <c r="AT92" s="72">
        <f t="shared" si="396"/>
        <v>0</v>
      </c>
      <c r="AU92" s="72">
        <v>0</v>
      </c>
      <c r="AV92" s="72">
        <v>0</v>
      </c>
      <c r="AW92" s="72">
        <v>0</v>
      </c>
      <c r="AX92" s="72">
        <v>0</v>
      </c>
      <c r="AY92" s="72">
        <f t="shared" si="397"/>
        <v>0</v>
      </c>
      <c r="AZ92" s="72">
        <v>0</v>
      </c>
      <c r="BA92" s="72">
        <v>0</v>
      </c>
      <c r="BB92" s="72">
        <v>0</v>
      </c>
      <c r="BC92" s="72">
        <v>0</v>
      </c>
    </row>
    <row r="93" spans="1:55" ht="75" customHeight="1">
      <c r="A93" s="12" t="s">
        <v>292</v>
      </c>
      <c r="B93" s="69" t="s">
        <v>481</v>
      </c>
      <c r="C93" s="70" t="s">
        <v>118</v>
      </c>
      <c r="D93" s="73">
        <v>0</v>
      </c>
      <c r="E93" s="72">
        <f t="shared" si="410"/>
        <v>0</v>
      </c>
      <c r="F93" s="72">
        <f t="shared" si="411"/>
        <v>0</v>
      </c>
      <c r="G93" s="72">
        <f t="shared" si="412"/>
        <v>0</v>
      </c>
      <c r="H93" s="72">
        <f t="shared" si="413"/>
        <v>0</v>
      </c>
      <c r="I93" s="72">
        <f t="shared" si="414"/>
        <v>0</v>
      </c>
      <c r="J93" s="72">
        <f t="shared" si="385"/>
        <v>0</v>
      </c>
      <c r="K93" s="73">
        <v>0</v>
      </c>
      <c r="L93" s="73">
        <v>0</v>
      </c>
      <c r="M93" s="73">
        <v>0</v>
      </c>
      <c r="N93" s="73">
        <v>0</v>
      </c>
      <c r="O93" s="72">
        <f t="shared" si="386"/>
        <v>0</v>
      </c>
      <c r="P93" s="73">
        <v>0</v>
      </c>
      <c r="Q93" s="73">
        <v>0</v>
      </c>
      <c r="R93" s="73">
        <v>0</v>
      </c>
      <c r="S93" s="73">
        <v>0</v>
      </c>
      <c r="T93" s="72">
        <f t="shared" si="387"/>
        <v>0</v>
      </c>
      <c r="U93" s="73">
        <v>0</v>
      </c>
      <c r="V93" s="73">
        <v>0</v>
      </c>
      <c r="W93" s="73">
        <v>0</v>
      </c>
      <c r="X93" s="73">
        <v>0</v>
      </c>
      <c r="Y93" s="72">
        <f t="shared" si="388"/>
        <v>0</v>
      </c>
      <c r="Z93" s="73">
        <v>0</v>
      </c>
      <c r="AA93" s="73">
        <v>0</v>
      </c>
      <c r="AB93" s="73">
        <v>0</v>
      </c>
      <c r="AC93" s="73">
        <v>0</v>
      </c>
      <c r="AD93" s="73">
        <v>0</v>
      </c>
      <c r="AE93" s="72">
        <f t="shared" si="389"/>
        <v>0</v>
      </c>
      <c r="AF93" s="72">
        <f t="shared" si="390"/>
        <v>0</v>
      </c>
      <c r="AG93" s="72">
        <f t="shared" si="391"/>
        <v>0</v>
      </c>
      <c r="AH93" s="72">
        <f t="shared" si="392"/>
        <v>0</v>
      </c>
      <c r="AI93" s="72">
        <f t="shared" si="393"/>
        <v>0</v>
      </c>
      <c r="AJ93" s="72">
        <f t="shared" si="394"/>
        <v>0</v>
      </c>
      <c r="AK93" s="72">
        <v>0</v>
      </c>
      <c r="AL93" s="72">
        <v>0</v>
      </c>
      <c r="AM93" s="72">
        <v>0</v>
      </c>
      <c r="AN93" s="74">
        <v>0</v>
      </c>
      <c r="AO93" s="72">
        <f t="shared" si="395"/>
        <v>0</v>
      </c>
      <c r="AP93" s="72">
        <v>0</v>
      </c>
      <c r="AQ93" s="72">
        <v>0</v>
      </c>
      <c r="AR93" s="72">
        <v>0</v>
      </c>
      <c r="AS93" s="72">
        <v>0</v>
      </c>
      <c r="AT93" s="72">
        <f t="shared" si="396"/>
        <v>0</v>
      </c>
      <c r="AU93" s="72">
        <v>0</v>
      </c>
      <c r="AV93" s="72">
        <v>0</v>
      </c>
      <c r="AW93" s="72">
        <v>0</v>
      </c>
      <c r="AX93" s="72">
        <v>0</v>
      </c>
      <c r="AY93" s="72">
        <f t="shared" si="397"/>
        <v>0</v>
      </c>
      <c r="AZ93" s="72">
        <v>0</v>
      </c>
      <c r="BA93" s="72">
        <v>0</v>
      </c>
      <c r="BB93" s="72">
        <v>0</v>
      </c>
      <c r="BC93" s="72">
        <v>0</v>
      </c>
    </row>
    <row r="94" spans="1:55" ht="78.75" customHeight="1">
      <c r="A94" s="12" t="s">
        <v>293</v>
      </c>
      <c r="B94" s="69" t="s">
        <v>482</v>
      </c>
      <c r="C94" s="70" t="s">
        <v>119</v>
      </c>
      <c r="D94" s="73">
        <v>0</v>
      </c>
      <c r="E94" s="72">
        <f t="shared" si="410"/>
        <v>0</v>
      </c>
      <c r="F94" s="72">
        <f t="shared" si="411"/>
        <v>0</v>
      </c>
      <c r="G94" s="72">
        <f t="shared" si="412"/>
        <v>0</v>
      </c>
      <c r="H94" s="72">
        <f t="shared" si="413"/>
        <v>0</v>
      </c>
      <c r="I94" s="72">
        <f t="shared" si="414"/>
        <v>0</v>
      </c>
      <c r="J94" s="72">
        <f t="shared" si="385"/>
        <v>0</v>
      </c>
      <c r="K94" s="73">
        <v>0</v>
      </c>
      <c r="L94" s="73">
        <v>0</v>
      </c>
      <c r="M94" s="73">
        <v>0</v>
      </c>
      <c r="N94" s="73">
        <v>0</v>
      </c>
      <c r="O94" s="72">
        <f t="shared" si="386"/>
        <v>0</v>
      </c>
      <c r="P94" s="73">
        <v>0</v>
      </c>
      <c r="Q94" s="73">
        <v>0</v>
      </c>
      <c r="R94" s="73">
        <v>0</v>
      </c>
      <c r="S94" s="73">
        <v>0</v>
      </c>
      <c r="T94" s="72">
        <f t="shared" si="387"/>
        <v>0</v>
      </c>
      <c r="U94" s="73">
        <v>0</v>
      </c>
      <c r="V94" s="73">
        <v>0</v>
      </c>
      <c r="W94" s="73">
        <v>0</v>
      </c>
      <c r="X94" s="73">
        <v>0</v>
      </c>
      <c r="Y94" s="72">
        <f t="shared" si="388"/>
        <v>0</v>
      </c>
      <c r="Z94" s="73">
        <v>0</v>
      </c>
      <c r="AA94" s="73">
        <v>0</v>
      </c>
      <c r="AB94" s="73">
        <v>0</v>
      </c>
      <c r="AC94" s="73">
        <v>0</v>
      </c>
      <c r="AD94" s="73">
        <v>0</v>
      </c>
      <c r="AE94" s="72">
        <f t="shared" si="389"/>
        <v>0</v>
      </c>
      <c r="AF94" s="72">
        <f t="shared" si="390"/>
        <v>0</v>
      </c>
      <c r="AG94" s="72">
        <f t="shared" si="391"/>
        <v>0</v>
      </c>
      <c r="AH94" s="72">
        <f t="shared" si="392"/>
        <v>0</v>
      </c>
      <c r="AI94" s="72">
        <f t="shared" si="393"/>
        <v>0</v>
      </c>
      <c r="AJ94" s="72">
        <f t="shared" si="394"/>
        <v>0</v>
      </c>
      <c r="AK94" s="72">
        <v>0</v>
      </c>
      <c r="AL94" s="72">
        <v>0</v>
      </c>
      <c r="AM94" s="72">
        <v>0</v>
      </c>
      <c r="AN94" s="74">
        <v>0</v>
      </c>
      <c r="AO94" s="72">
        <f t="shared" si="395"/>
        <v>0</v>
      </c>
      <c r="AP94" s="72">
        <v>0</v>
      </c>
      <c r="AQ94" s="72">
        <v>0</v>
      </c>
      <c r="AR94" s="72">
        <v>0</v>
      </c>
      <c r="AS94" s="72">
        <v>0</v>
      </c>
      <c r="AT94" s="72">
        <f t="shared" si="396"/>
        <v>0</v>
      </c>
      <c r="AU94" s="72">
        <v>0</v>
      </c>
      <c r="AV94" s="72">
        <v>0</v>
      </c>
      <c r="AW94" s="72">
        <v>0</v>
      </c>
      <c r="AX94" s="72">
        <v>0</v>
      </c>
      <c r="AY94" s="72">
        <f t="shared" si="397"/>
        <v>0</v>
      </c>
      <c r="AZ94" s="72">
        <v>0</v>
      </c>
      <c r="BA94" s="72">
        <v>0</v>
      </c>
      <c r="BB94" s="72">
        <v>0</v>
      </c>
      <c r="BC94" s="72">
        <v>0</v>
      </c>
    </row>
    <row r="95" spans="1:55" ht="63" customHeight="1">
      <c r="A95" s="12" t="s">
        <v>294</v>
      </c>
      <c r="B95" s="69" t="s">
        <v>483</v>
      </c>
      <c r="C95" s="70" t="s">
        <v>120</v>
      </c>
      <c r="D95" s="72">
        <v>0</v>
      </c>
      <c r="E95" s="72">
        <f t="shared" si="410"/>
        <v>0</v>
      </c>
      <c r="F95" s="72">
        <f t="shared" si="411"/>
        <v>0</v>
      </c>
      <c r="G95" s="72">
        <f t="shared" si="412"/>
        <v>0</v>
      </c>
      <c r="H95" s="72">
        <f t="shared" si="413"/>
        <v>0</v>
      </c>
      <c r="I95" s="72">
        <f t="shared" si="414"/>
        <v>0</v>
      </c>
      <c r="J95" s="72">
        <f t="shared" si="385"/>
        <v>0</v>
      </c>
      <c r="K95" s="73">
        <v>0</v>
      </c>
      <c r="L95" s="73">
        <v>0</v>
      </c>
      <c r="M95" s="73">
        <v>0</v>
      </c>
      <c r="N95" s="73">
        <v>0</v>
      </c>
      <c r="O95" s="72">
        <f t="shared" si="386"/>
        <v>0</v>
      </c>
      <c r="P95" s="73">
        <v>0</v>
      </c>
      <c r="Q95" s="73">
        <v>0</v>
      </c>
      <c r="R95" s="73">
        <v>0</v>
      </c>
      <c r="S95" s="73">
        <v>0</v>
      </c>
      <c r="T95" s="72">
        <f t="shared" si="387"/>
        <v>0</v>
      </c>
      <c r="U95" s="73">
        <v>0</v>
      </c>
      <c r="V95" s="73">
        <v>0</v>
      </c>
      <c r="W95" s="73">
        <v>0</v>
      </c>
      <c r="X95" s="73">
        <v>0</v>
      </c>
      <c r="Y95" s="72">
        <v>0</v>
      </c>
      <c r="Z95" s="73">
        <v>0</v>
      </c>
      <c r="AA95" s="73">
        <v>0</v>
      </c>
      <c r="AB95" s="73">
        <v>0</v>
      </c>
      <c r="AC95" s="73">
        <v>0</v>
      </c>
      <c r="AD95" s="73">
        <v>0</v>
      </c>
      <c r="AE95" s="72">
        <f t="shared" si="389"/>
        <v>0</v>
      </c>
      <c r="AF95" s="72">
        <f t="shared" si="390"/>
        <v>0</v>
      </c>
      <c r="AG95" s="72">
        <f t="shared" si="391"/>
        <v>0</v>
      </c>
      <c r="AH95" s="72">
        <f t="shared" si="392"/>
        <v>0</v>
      </c>
      <c r="AI95" s="72">
        <f t="shared" si="393"/>
        <v>0</v>
      </c>
      <c r="AJ95" s="72">
        <f t="shared" si="394"/>
        <v>0</v>
      </c>
      <c r="AK95" s="72">
        <v>0</v>
      </c>
      <c r="AL95" s="72">
        <v>0</v>
      </c>
      <c r="AM95" s="72">
        <v>0</v>
      </c>
      <c r="AN95" s="74">
        <v>0</v>
      </c>
      <c r="AO95" s="72">
        <f t="shared" si="395"/>
        <v>0</v>
      </c>
      <c r="AP95" s="72">
        <v>0</v>
      </c>
      <c r="AQ95" s="72">
        <v>0</v>
      </c>
      <c r="AR95" s="72">
        <v>0</v>
      </c>
      <c r="AS95" s="72">
        <v>0</v>
      </c>
      <c r="AT95" s="72">
        <f t="shared" si="396"/>
        <v>0</v>
      </c>
      <c r="AU95" s="72">
        <v>0</v>
      </c>
      <c r="AV95" s="72">
        <v>0</v>
      </c>
      <c r="AW95" s="72">
        <v>0</v>
      </c>
      <c r="AX95" s="72">
        <v>0</v>
      </c>
      <c r="AY95" s="72">
        <v>0</v>
      </c>
      <c r="AZ95" s="72">
        <v>0</v>
      </c>
      <c r="BA95" s="72">
        <v>0</v>
      </c>
      <c r="BB95" s="72">
        <v>0</v>
      </c>
      <c r="BC95" s="72">
        <v>0</v>
      </c>
    </row>
    <row r="96" spans="1:55" ht="78.75" customHeight="1">
      <c r="A96" s="12" t="s">
        <v>295</v>
      </c>
      <c r="B96" s="69" t="s">
        <v>484</v>
      </c>
      <c r="C96" s="70" t="s">
        <v>121</v>
      </c>
      <c r="D96" s="73">
        <v>0</v>
      </c>
      <c r="E96" s="72">
        <f t="shared" si="410"/>
        <v>0</v>
      </c>
      <c r="F96" s="72">
        <f t="shared" si="411"/>
        <v>0</v>
      </c>
      <c r="G96" s="72">
        <f t="shared" si="412"/>
        <v>0</v>
      </c>
      <c r="H96" s="72">
        <f t="shared" si="413"/>
        <v>0</v>
      </c>
      <c r="I96" s="72">
        <f t="shared" si="414"/>
        <v>0</v>
      </c>
      <c r="J96" s="72">
        <f t="shared" si="385"/>
        <v>0</v>
      </c>
      <c r="K96" s="73">
        <v>0</v>
      </c>
      <c r="L96" s="73">
        <v>0</v>
      </c>
      <c r="M96" s="73">
        <v>0</v>
      </c>
      <c r="N96" s="73">
        <v>0</v>
      </c>
      <c r="O96" s="72">
        <f t="shared" si="386"/>
        <v>0</v>
      </c>
      <c r="P96" s="73">
        <v>0</v>
      </c>
      <c r="Q96" s="73">
        <v>0</v>
      </c>
      <c r="R96" s="73">
        <v>0</v>
      </c>
      <c r="S96" s="73">
        <v>0</v>
      </c>
      <c r="T96" s="72">
        <f t="shared" si="387"/>
        <v>0</v>
      </c>
      <c r="U96" s="73">
        <v>0</v>
      </c>
      <c r="V96" s="73">
        <v>0</v>
      </c>
      <c r="W96" s="73">
        <v>0</v>
      </c>
      <c r="X96" s="73">
        <v>0</v>
      </c>
      <c r="Y96" s="72">
        <f t="shared" si="388"/>
        <v>0</v>
      </c>
      <c r="Z96" s="73">
        <v>0</v>
      </c>
      <c r="AA96" s="73">
        <v>0</v>
      </c>
      <c r="AB96" s="73">
        <v>0</v>
      </c>
      <c r="AC96" s="73">
        <v>0</v>
      </c>
      <c r="AD96" s="73">
        <v>0</v>
      </c>
      <c r="AE96" s="72">
        <f t="shared" si="389"/>
        <v>0</v>
      </c>
      <c r="AF96" s="72">
        <f t="shared" si="390"/>
        <v>0</v>
      </c>
      <c r="AG96" s="72">
        <f t="shared" si="391"/>
        <v>0</v>
      </c>
      <c r="AH96" s="72">
        <f t="shared" si="392"/>
        <v>0</v>
      </c>
      <c r="AI96" s="72">
        <f t="shared" si="393"/>
        <v>0</v>
      </c>
      <c r="AJ96" s="72">
        <f t="shared" si="394"/>
        <v>0</v>
      </c>
      <c r="AK96" s="72">
        <v>0</v>
      </c>
      <c r="AL96" s="72">
        <v>0</v>
      </c>
      <c r="AM96" s="72">
        <v>0</v>
      </c>
      <c r="AN96" s="74">
        <v>0</v>
      </c>
      <c r="AO96" s="72">
        <f t="shared" si="395"/>
        <v>0</v>
      </c>
      <c r="AP96" s="72">
        <v>0</v>
      </c>
      <c r="AQ96" s="72">
        <v>0</v>
      </c>
      <c r="AR96" s="72">
        <v>0</v>
      </c>
      <c r="AS96" s="72">
        <v>0</v>
      </c>
      <c r="AT96" s="72">
        <f t="shared" si="396"/>
        <v>0</v>
      </c>
      <c r="AU96" s="72">
        <v>0</v>
      </c>
      <c r="AV96" s="72">
        <v>0</v>
      </c>
      <c r="AW96" s="72">
        <v>0</v>
      </c>
      <c r="AX96" s="72">
        <v>0</v>
      </c>
      <c r="AY96" s="72">
        <f t="shared" si="397"/>
        <v>0</v>
      </c>
      <c r="AZ96" s="72">
        <v>0</v>
      </c>
      <c r="BA96" s="72">
        <v>0</v>
      </c>
      <c r="BB96" s="72">
        <v>0</v>
      </c>
      <c r="BC96" s="72">
        <v>0</v>
      </c>
    </row>
    <row r="97" spans="1:55" s="75" customFormat="1" ht="63" customHeight="1">
      <c r="A97" s="68" t="s">
        <v>296</v>
      </c>
      <c r="B97" s="69" t="s">
        <v>453</v>
      </c>
      <c r="C97" s="70" t="s">
        <v>122</v>
      </c>
      <c r="D97" s="71">
        <v>0</v>
      </c>
      <c r="E97" s="72">
        <f t="shared" si="410"/>
        <v>0</v>
      </c>
      <c r="F97" s="72">
        <f t="shared" si="411"/>
        <v>0</v>
      </c>
      <c r="G97" s="72">
        <f t="shared" si="412"/>
        <v>0</v>
      </c>
      <c r="H97" s="72">
        <f t="shared" si="413"/>
        <v>0</v>
      </c>
      <c r="I97" s="72">
        <f t="shared" si="414"/>
        <v>0</v>
      </c>
      <c r="J97" s="72">
        <f t="shared" si="385"/>
        <v>0</v>
      </c>
      <c r="K97" s="73">
        <v>0</v>
      </c>
      <c r="L97" s="73">
        <v>0</v>
      </c>
      <c r="M97" s="73">
        <v>0</v>
      </c>
      <c r="N97" s="73">
        <v>0</v>
      </c>
      <c r="O97" s="72">
        <f t="shared" si="386"/>
        <v>0</v>
      </c>
      <c r="P97" s="73">
        <v>0</v>
      </c>
      <c r="Q97" s="73">
        <v>0</v>
      </c>
      <c r="R97" s="73">
        <v>0</v>
      </c>
      <c r="S97" s="73">
        <v>0</v>
      </c>
      <c r="T97" s="72">
        <f t="shared" si="387"/>
        <v>0</v>
      </c>
      <c r="U97" s="73">
        <v>0</v>
      </c>
      <c r="V97" s="73">
        <v>0</v>
      </c>
      <c r="W97" s="73">
        <v>0</v>
      </c>
      <c r="X97" s="73">
        <v>0</v>
      </c>
      <c r="Y97" s="72">
        <v>0</v>
      </c>
      <c r="Z97" s="73">
        <v>0</v>
      </c>
      <c r="AA97" s="73">
        <v>0</v>
      </c>
      <c r="AB97" s="73">
        <v>0</v>
      </c>
      <c r="AC97" s="73">
        <v>0</v>
      </c>
      <c r="AD97" s="73">
        <v>0</v>
      </c>
      <c r="AE97" s="72">
        <f t="shared" si="389"/>
        <v>0</v>
      </c>
      <c r="AF97" s="72">
        <f t="shared" si="390"/>
        <v>0</v>
      </c>
      <c r="AG97" s="72">
        <f t="shared" si="391"/>
        <v>0</v>
      </c>
      <c r="AH97" s="72">
        <f t="shared" si="392"/>
        <v>0</v>
      </c>
      <c r="AI97" s="72">
        <f t="shared" si="393"/>
        <v>0</v>
      </c>
      <c r="AJ97" s="72">
        <f t="shared" si="394"/>
        <v>0</v>
      </c>
      <c r="AK97" s="72">
        <v>0</v>
      </c>
      <c r="AL97" s="72">
        <v>0</v>
      </c>
      <c r="AM97" s="72">
        <v>0</v>
      </c>
      <c r="AN97" s="74">
        <v>0</v>
      </c>
      <c r="AO97" s="72">
        <f t="shared" si="395"/>
        <v>0</v>
      </c>
      <c r="AP97" s="72">
        <v>0</v>
      </c>
      <c r="AQ97" s="72">
        <v>0</v>
      </c>
      <c r="AR97" s="72">
        <v>0</v>
      </c>
      <c r="AS97" s="72">
        <v>0</v>
      </c>
      <c r="AT97" s="72">
        <f t="shared" si="396"/>
        <v>0</v>
      </c>
      <c r="AU97" s="72">
        <v>0</v>
      </c>
      <c r="AV97" s="72">
        <v>0</v>
      </c>
      <c r="AW97" s="72">
        <v>0</v>
      </c>
      <c r="AX97" s="72">
        <v>0</v>
      </c>
      <c r="AY97" s="72">
        <v>0</v>
      </c>
      <c r="AZ97" s="72">
        <v>0</v>
      </c>
      <c r="BA97" s="72">
        <v>0</v>
      </c>
      <c r="BB97" s="72">
        <v>0</v>
      </c>
      <c r="BC97" s="72">
        <v>0</v>
      </c>
    </row>
    <row r="98" spans="1:55" ht="74.25" customHeight="1">
      <c r="A98" s="12" t="s">
        <v>297</v>
      </c>
      <c r="B98" s="76" t="s">
        <v>485</v>
      </c>
      <c r="C98" s="70" t="s">
        <v>123</v>
      </c>
      <c r="D98" s="72">
        <v>0</v>
      </c>
      <c r="E98" s="72">
        <f t="shared" si="410"/>
        <v>0</v>
      </c>
      <c r="F98" s="72">
        <f t="shared" si="411"/>
        <v>0</v>
      </c>
      <c r="G98" s="72">
        <f t="shared" si="412"/>
        <v>0</v>
      </c>
      <c r="H98" s="72">
        <f t="shared" si="413"/>
        <v>0</v>
      </c>
      <c r="I98" s="72">
        <f t="shared" si="414"/>
        <v>0</v>
      </c>
      <c r="J98" s="72">
        <f t="shared" si="385"/>
        <v>0</v>
      </c>
      <c r="K98" s="72">
        <v>0</v>
      </c>
      <c r="L98" s="72">
        <v>0</v>
      </c>
      <c r="M98" s="72">
        <v>0</v>
      </c>
      <c r="N98" s="72">
        <v>0</v>
      </c>
      <c r="O98" s="72">
        <f t="shared" si="386"/>
        <v>0</v>
      </c>
      <c r="P98" s="72">
        <v>0</v>
      </c>
      <c r="Q98" s="72">
        <v>0</v>
      </c>
      <c r="R98" s="72">
        <v>0</v>
      </c>
      <c r="S98" s="72">
        <v>0</v>
      </c>
      <c r="T98" s="72">
        <f t="shared" si="387"/>
        <v>0</v>
      </c>
      <c r="U98" s="72">
        <v>0</v>
      </c>
      <c r="V98" s="72">
        <v>0</v>
      </c>
      <c r="W98" s="72">
        <v>0</v>
      </c>
      <c r="X98" s="72">
        <v>0</v>
      </c>
      <c r="Y98" s="72">
        <f t="shared" si="388"/>
        <v>0</v>
      </c>
      <c r="Z98" s="72">
        <v>0</v>
      </c>
      <c r="AA98" s="72">
        <v>0</v>
      </c>
      <c r="AB98" s="72">
        <v>0</v>
      </c>
      <c r="AC98" s="72">
        <v>0</v>
      </c>
      <c r="AD98" s="72">
        <v>0</v>
      </c>
      <c r="AE98" s="72">
        <f t="shared" si="389"/>
        <v>0</v>
      </c>
      <c r="AF98" s="72">
        <f t="shared" si="390"/>
        <v>0</v>
      </c>
      <c r="AG98" s="72">
        <f t="shared" si="391"/>
        <v>0</v>
      </c>
      <c r="AH98" s="72">
        <f t="shared" si="392"/>
        <v>0</v>
      </c>
      <c r="AI98" s="72">
        <f t="shared" si="393"/>
        <v>0</v>
      </c>
      <c r="AJ98" s="72">
        <f t="shared" si="394"/>
        <v>0</v>
      </c>
      <c r="AK98" s="72">
        <v>0</v>
      </c>
      <c r="AL98" s="72">
        <v>0</v>
      </c>
      <c r="AM98" s="72">
        <v>0</v>
      </c>
      <c r="AN98" s="72">
        <v>0</v>
      </c>
      <c r="AO98" s="72">
        <f t="shared" si="395"/>
        <v>0</v>
      </c>
      <c r="AP98" s="72">
        <v>0</v>
      </c>
      <c r="AQ98" s="72">
        <v>0</v>
      </c>
      <c r="AR98" s="72">
        <v>0</v>
      </c>
      <c r="AS98" s="72">
        <v>0</v>
      </c>
      <c r="AT98" s="72">
        <f t="shared" si="396"/>
        <v>0</v>
      </c>
      <c r="AU98" s="72">
        <v>0</v>
      </c>
      <c r="AV98" s="72">
        <v>0</v>
      </c>
      <c r="AW98" s="72">
        <v>0</v>
      </c>
      <c r="AX98" s="72">
        <v>0</v>
      </c>
      <c r="AY98" s="72">
        <f t="shared" si="397"/>
        <v>0</v>
      </c>
      <c r="AZ98" s="72">
        <v>0</v>
      </c>
      <c r="BA98" s="72">
        <v>0</v>
      </c>
      <c r="BB98" s="72">
        <v>0</v>
      </c>
      <c r="BC98" s="72">
        <v>0</v>
      </c>
    </row>
    <row r="99" spans="1:55" ht="81" customHeight="1">
      <c r="A99" s="12" t="s">
        <v>298</v>
      </c>
      <c r="B99" s="76" t="s">
        <v>486</v>
      </c>
      <c r="C99" s="70" t="s">
        <v>124</v>
      </c>
      <c r="D99" s="72">
        <v>0</v>
      </c>
      <c r="E99" s="72">
        <f t="shared" si="410"/>
        <v>0</v>
      </c>
      <c r="F99" s="72">
        <f t="shared" si="411"/>
        <v>0</v>
      </c>
      <c r="G99" s="72">
        <f t="shared" si="412"/>
        <v>0</v>
      </c>
      <c r="H99" s="72">
        <f t="shared" si="413"/>
        <v>0</v>
      </c>
      <c r="I99" s="72">
        <f t="shared" si="414"/>
        <v>0</v>
      </c>
      <c r="J99" s="72">
        <f t="shared" si="385"/>
        <v>0</v>
      </c>
      <c r="K99" s="72">
        <v>0</v>
      </c>
      <c r="L99" s="72">
        <v>0</v>
      </c>
      <c r="M99" s="72">
        <v>0</v>
      </c>
      <c r="N99" s="72">
        <v>0</v>
      </c>
      <c r="O99" s="72">
        <f t="shared" si="386"/>
        <v>0</v>
      </c>
      <c r="P99" s="72">
        <v>0</v>
      </c>
      <c r="Q99" s="72">
        <v>0</v>
      </c>
      <c r="R99" s="72">
        <v>0</v>
      </c>
      <c r="S99" s="72">
        <v>0</v>
      </c>
      <c r="T99" s="72">
        <f t="shared" si="387"/>
        <v>0</v>
      </c>
      <c r="U99" s="72">
        <v>0</v>
      </c>
      <c r="V99" s="72">
        <v>0</v>
      </c>
      <c r="W99" s="72">
        <v>0</v>
      </c>
      <c r="X99" s="72">
        <v>0</v>
      </c>
      <c r="Y99" s="72">
        <f t="shared" ref="Y99" si="415">Z99+AA99+AB99+AC99</f>
        <v>0</v>
      </c>
      <c r="Z99" s="72">
        <v>0</v>
      </c>
      <c r="AA99" s="72">
        <v>0</v>
      </c>
      <c r="AB99" s="72">
        <v>0</v>
      </c>
      <c r="AC99" s="72">
        <v>0</v>
      </c>
      <c r="AD99" s="72">
        <v>0</v>
      </c>
      <c r="AE99" s="72">
        <f t="shared" si="389"/>
        <v>0</v>
      </c>
      <c r="AF99" s="72">
        <f t="shared" si="390"/>
        <v>0</v>
      </c>
      <c r="AG99" s="72">
        <f t="shared" si="391"/>
        <v>0</v>
      </c>
      <c r="AH99" s="72">
        <f t="shared" si="392"/>
        <v>0</v>
      </c>
      <c r="AI99" s="72">
        <f t="shared" si="393"/>
        <v>0</v>
      </c>
      <c r="AJ99" s="72">
        <f t="shared" si="394"/>
        <v>0</v>
      </c>
      <c r="AK99" s="72">
        <v>0</v>
      </c>
      <c r="AL99" s="72">
        <v>0</v>
      </c>
      <c r="AM99" s="72">
        <v>0</v>
      </c>
      <c r="AN99" s="72">
        <v>0</v>
      </c>
      <c r="AO99" s="72">
        <f t="shared" si="395"/>
        <v>0</v>
      </c>
      <c r="AP99" s="72">
        <v>0</v>
      </c>
      <c r="AQ99" s="72">
        <v>0</v>
      </c>
      <c r="AR99" s="72">
        <v>0</v>
      </c>
      <c r="AS99" s="72">
        <v>0</v>
      </c>
      <c r="AT99" s="72">
        <f t="shared" si="396"/>
        <v>0</v>
      </c>
      <c r="AU99" s="72">
        <v>0</v>
      </c>
      <c r="AV99" s="72">
        <v>0</v>
      </c>
      <c r="AW99" s="72">
        <v>0</v>
      </c>
      <c r="AX99" s="72">
        <v>0</v>
      </c>
      <c r="AY99" s="72">
        <f t="shared" ref="AY99" si="416">AZ99+BA99+BB99+BC99</f>
        <v>0</v>
      </c>
      <c r="AZ99" s="72">
        <v>0</v>
      </c>
      <c r="BA99" s="72">
        <v>0</v>
      </c>
      <c r="BB99" s="72">
        <v>0</v>
      </c>
      <c r="BC99" s="72">
        <v>0</v>
      </c>
    </row>
    <row r="100" spans="1:55" s="75" customFormat="1" ht="63" customHeight="1">
      <c r="A100" s="68" t="s">
        <v>299</v>
      </c>
      <c r="B100" s="76" t="s">
        <v>454</v>
      </c>
      <c r="C100" s="70" t="s">
        <v>125</v>
      </c>
      <c r="D100" s="73">
        <v>0</v>
      </c>
      <c r="E100" s="72">
        <f t="shared" si="410"/>
        <v>0</v>
      </c>
      <c r="F100" s="72">
        <f t="shared" si="411"/>
        <v>0</v>
      </c>
      <c r="G100" s="72">
        <f t="shared" si="412"/>
        <v>0</v>
      </c>
      <c r="H100" s="72">
        <f t="shared" si="413"/>
        <v>0</v>
      </c>
      <c r="I100" s="72">
        <f t="shared" si="414"/>
        <v>0</v>
      </c>
      <c r="J100" s="72">
        <f t="shared" si="385"/>
        <v>0</v>
      </c>
      <c r="K100" s="73">
        <v>0</v>
      </c>
      <c r="L100" s="73">
        <v>0</v>
      </c>
      <c r="M100" s="73">
        <v>0</v>
      </c>
      <c r="N100" s="73">
        <v>0</v>
      </c>
      <c r="O100" s="72">
        <f t="shared" si="386"/>
        <v>0</v>
      </c>
      <c r="P100" s="73">
        <v>0</v>
      </c>
      <c r="Q100" s="73">
        <v>0</v>
      </c>
      <c r="R100" s="73">
        <v>0</v>
      </c>
      <c r="S100" s="73">
        <v>0</v>
      </c>
      <c r="T100" s="72">
        <v>0</v>
      </c>
      <c r="U100" s="73">
        <v>0</v>
      </c>
      <c r="V100" s="73">
        <v>0</v>
      </c>
      <c r="W100" s="73">
        <v>0</v>
      </c>
      <c r="X100" s="73">
        <v>0</v>
      </c>
      <c r="Y100" s="72">
        <v>0</v>
      </c>
      <c r="Z100" s="73">
        <v>0</v>
      </c>
      <c r="AA100" s="73">
        <v>0</v>
      </c>
      <c r="AB100" s="73">
        <v>0</v>
      </c>
      <c r="AC100" s="73">
        <v>0</v>
      </c>
      <c r="AD100" s="73">
        <v>0</v>
      </c>
      <c r="AE100" s="72">
        <f t="shared" si="389"/>
        <v>0</v>
      </c>
      <c r="AF100" s="72">
        <f t="shared" si="390"/>
        <v>0</v>
      </c>
      <c r="AG100" s="72">
        <f t="shared" si="391"/>
        <v>0</v>
      </c>
      <c r="AH100" s="72">
        <f t="shared" si="392"/>
        <v>0</v>
      </c>
      <c r="AI100" s="72">
        <f t="shared" si="393"/>
        <v>0</v>
      </c>
      <c r="AJ100" s="72">
        <f t="shared" si="394"/>
        <v>0</v>
      </c>
      <c r="AK100" s="72">
        <v>0</v>
      </c>
      <c r="AL100" s="72">
        <v>0</v>
      </c>
      <c r="AM100" s="72">
        <v>0</v>
      </c>
      <c r="AN100" s="74">
        <v>0</v>
      </c>
      <c r="AO100" s="72">
        <f t="shared" si="395"/>
        <v>0</v>
      </c>
      <c r="AP100" s="72">
        <v>0</v>
      </c>
      <c r="AQ100" s="72">
        <v>0</v>
      </c>
      <c r="AR100" s="72">
        <v>0</v>
      </c>
      <c r="AS100" s="72">
        <v>0</v>
      </c>
      <c r="AT100" s="72">
        <f t="shared" si="396"/>
        <v>0</v>
      </c>
      <c r="AU100" s="72">
        <v>0</v>
      </c>
      <c r="AV100" s="72">
        <v>0</v>
      </c>
      <c r="AW100" s="72">
        <v>0</v>
      </c>
      <c r="AX100" s="72">
        <v>0</v>
      </c>
      <c r="AY100" s="72">
        <f t="shared" si="397"/>
        <v>0</v>
      </c>
      <c r="AZ100" s="72">
        <v>0</v>
      </c>
      <c r="BA100" s="72">
        <v>0</v>
      </c>
      <c r="BB100" s="72">
        <v>0</v>
      </c>
      <c r="BC100" s="72">
        <v>0</v>
      </c>
    </row>
    <row r="101" spans="1:55" s="75" customFormat="1" ht="63" customHeight="1">
      <c r="A101" s="68" t="s">
        <v>300</v>
      </c>
      <c r="B101" s="76" t="s">
        <v>455</v>
      </c>
      <c r="C101" s="70" t="s">
        <v>126</v>
      </c>
      <c r="D101" s="73">
        <v>0</v>
      </c>
      <c r="E101" s="72">
        <f t="shared" si="410"/>
        <v>0</v>
      </c>
      <c r="F101" s="72">
        <f t="shared" si="411"/>
        <v>0</v>
      </c>
      <c r="G101" s="72">
        <f t="shared" si="412"/>
        <v>0</v>
      </c>
      <c r="H101" s="72">
        <f t="shared" si="413"/>
        <v>0</v>
      </c>
      <c r="I101" s="72">
        <f t="shared" si="414"/>
        <v>0</v>
      </c>
      <c r="J101" s="72">
        <f t="shared" si="385"/>
        <v>0</v>
      </c>
      <c r="K101" s="73">
        <v>0</v>
      </c>
      <c r="L101" s="73">
        <v>0</v>
      </c>
      <c r="M101" s="73">
        <v>0</v>
      </c>
      <c r="N101" s="73">
        <v>0</v>
      </c>
      <c r="O101" s="72">
        <f t="shared" si="386"/>
        <v>0</v>
      </c>
      <c r="P101" s="73">
        <v>0</v>
      </c>
      <c r="Q101" s="73">
        <v>0</v>
      </c>
      <c r="R101" s="73">
        <v>0</v>
      </c>
      <c r="S101" s="73">
        <v>0</v>
      </c>
      <c r="T101" s="72">
        <f t="shared" si="387"/>
        <v>0</v>
      </c>
      <c r="U101" s="73">
        <v>0</v>
      </c>
      <c r="V101" s="73">
        <v>0</v>
      </c>
      <c r="W101" s="73">
        <v>0</v>
      </c>
      <c r="X101" s="73">
        <v>0</v>
      </c>
      <c r="Y101" s="72">
        <v>0</v>
      </c>
      <c r="Z101" s="73">
        <v>0</v>
      </c>
      <c r="AA101" s="73">
        <v>0</v>
      </c>
      <c r="AB101" s="73">
        <v>0</v>
      </c>
      <c r="AC101" s="73">
        <v>0</v>
      </c>
      <c r="AD101" s="77">
        <v>0</v>
      </c>
      <c r="AE101" s="72">
        <f t="shared" si="389"/>
        <v>0</v>
      </c>
      <c r="AF101" s="72">
        <f t="shared" si="390"/>
        <v>0</v>
      </c>
      <c r="AG101" s="72">
        <f t="shared" si="391"/>
        <v>0</v>
      </c>
      <c r="AH101" s="72">
        <f t="shared" si="392"/>
        <v>0</v>
      </c>
      <c r="AI101" s="72">
        <f t="shared" si="393"/>
        <v>0</v>
      </c>
      <c r="AJ101" s="72">
        <f t="shared" si="394"/>
        <v>0</v>
      </c>
      <c r="AK101" s="72">
        <v>0</v>
      </c>
      <c r="AL101" s="72">
        <v>0</v>
      </c>
      <c r="AM101" s="72">
        <v>0</v>
      </c>
      <c r="AN101" s="74">
        <v>0</v>
      </c>
      <c r="AO101" s="72">
        <f t="shared" si="395"/>
        <v>0</v>
      </c>
      <c r="AP101" s="72">
        <v>0</v>
      </c>
      <c r="AQ101" s="72">
        <v>0</v>
      </c>
      <c r="AR101" s="72">
        <v>0</v>
      </c>
      <c r="AS101" s="72">
        <v>0</v>
      </c>
      <c r="AT101" s="72">
        <f t="shared" si="396"/>
        <v>0</v>
      </c>
      <c r="AU101" s="72">
        <v>0</v>
      </c>
      <c r="AV101" s="72">
        <v>0</v>
      </c>
      <c r="AW101" s="72">
        <v>0</v>
      </c>
      <c r="AX101" s="72">
        <v>0</v>
      </c>
      <c r="AY101" s="72">
        <f t="shared" si="397"/>
        <v>0</v>
      </c>
      <c r="AZ101" s="72">
        <v>0</v>
      </c>
      <c r="BA101" s="72">
        <v>0</v>
      </c>
      <c r="BB101" s="72">
        <v>0</v>
      </c>
      <c r="BC101" s="72">
        <v>0</v>
      </c>
    </row>
    <row r="102" spans="1:55" s="75" customFormat="1" ht="63" customHeight="1">
      <c r="A102" s="68" t="s">
        <v>301</v>
      </c>
      <c r="B102" s="76" t="s">
        <v>456</v>
      </c>
      <c r="C102" s="70" t="s">
        <v>127</v>
      </c>
      <c r="D102" s="73">
        <v>0</v>
      </c>
      <c r="E102" s="72">
        <f t="shared" si="410"/>
        <v>0</v>
      </c>
      <c r="F102" s="72">
        <f t="shared" si="411"/>
        <v>0</v>
      </c>
      <c r="G102" s="72">
        <f t="shared" si="412"/>
        <v>0</v>
      </c>
      <c r="H102" s="72">
        <f t="shared" si="413"/>
        <v>0</v>
      </c>
      <c r="I102" s="72">
        <f t="shared" si="414"/>
        <v>0</v>
      </c>
      <c r="J102" s="72">
        <f t="shared" si="385"/>
        <v>0</v>
      </c>
      <c r="K102" s="73">
        <v>0</v>
      </c>
      <c r="L102" s="73">
        <v>0</v>
      </c>
      <c r="M102" s="73">
        <v>0</v>
      </c>
      <c r="N102" s="73">
        <v>0</v>
      </c>
      <c r="O102" s="72">
        <f t="shared" si="386"/>
        <v>0</v>
      </c>
      <c r="P102" s="73">
        <v>0</v>
      </c>
      <c r="Q102" s="73">
        <v>0</v>
      </c>
      <c r="R102" s="73">
        <v>0</v>
      </c>
      <c r="S102" s="73">
        <v>0</v>
      </c>
      <c r="T102" s="72">
        <v>0</v>
      </c>
      <c r="U102" s="73">
        <v>0</v>
      </c>
      <c r="V102" s="73">
        <v>0</v>
      </c>
      <c r="W102" s="73">
        <v>0</v>
      </c>
      <c r="X102" s="73">
        <v>0</v>
      </c>
      <c r="Y102" s="72">
        <v>0</v>
      </c>
      <c r="Z102" s="73">
        <v>0</v>
      </c>
      <c r="AA102" s="73">
        <v>0</v>
      </c>
      <c r="AB102" s="73">
        <v>0</v>
      </c>
      <c r="AC102" s="73">
        <v>0</v>
      </c>
      <c r="AD102" s="77">
        <v>0</v>
      </c>
      <c r="AE102" s="72">
        <f t="shared" si="389"/>
        <v>0</v>
      </c>
      <c r="AF102" s="72">
        <f t="shared" si="390"/>
        <v>0</v>
      </c>
      <c r="AG102" s="72">
        <f t="shared" si="391"/>
        <v>0</v>
      </c>
      <c r="AH102" s="72">
        <f t="shared" si="392"/>
        <v>0</v>
      </c>
      <c r="AI102" s="72">
        <f t="shared" si="393"/>
        <v>0</v>
      </c>
      <c r="AJ102" s="72">
        <f t="shared" si="394"/>
        <v>0</v>
      </c>
      <c r="AK102" s="72">
        <v>0</v>
      </c>
      <c r="AL102" s="72">
        <v>0</v>
      </c>
      <c r="AM102" s="72">
        <v>0</v>
      </c>
      <c r="AN102" s="74">
        <v>0</v>
      </c>
      <c r="AO102" s="72">
        <f t="shared" si="395"/>
        <v>0</v>
      </c>
      <c r="AP102" s="72">
        <v>0</v>
      </c>
      <c r="AQ102" s="72">
        <v>0</v>
      </c>
      <c r="AR102" s="72">
        <v>0</v>
      </c>
      <c r="AS102" s="72">
        <v>0</v>
      </c>
      <c r="AT102" s="72">
        <f t="shared" si="396"/>
        <v>0</v>
      </c>
      <c r="AU102" s="72">
        <v>0</v>
      </c>
      <c r="AV102" s="72">
        <v>0</v>
      </c>
      <c r="AW102" s="72">
        <v>0</v>
      </c>
      <c r="AX102" s="72">
        <v>0</v>
      </c>
      <c r="AY102" s="72">
        <f t="shared" si="397"/>
        <v>0</v>
      </c>
      <c r="AZ102" s="72">
        <v>0</v>
      </c>
      <c r="BA102" s="72">
        <v>0</v>
      </c>
      <c r="BB102" s="72">
        <v>0</v>
      </c>
      <c r="BC102" s="72">
        <v>0</v>
      </c>
    </row>
    <row r="103" spans="1:55" s="78" customFormat="1" ht="31.5">
      <c r="A103" s="68" t="s">
        <v>302</v>
      </c>
      <c r="B103" s="76" t="s">
        <v>457</v>
      </c>
      <c r="C103" s="70" t="s">
        <v>128</v>
      </c>
      <c r="D103" s="71">
        <v>0</v>
      </c>
      <c r="E103" s="72">
        <f t="shared" si="410"/>
        <v>0</v>
      </c>
      <c r="F103" s="72">
        <f t="shared" si="411"/>
        <v>0</v>
      </c>
      <c r="G103" s="72">
        <f t="shared" si="412"/>
        <v>0</v>
      </c>
      <c r="H103" s="72">
        <f t="shared" si="413"/>
        <v>0</v>
      </c>
      <c r="I103" s="72">
        <f t="shared" si="414"/>
        <v>0</v>
      </c>
      <c r="J103" s="72">
        <f t="shared" si="385"/>
        <v>0</v>
      </c>
      <c r="K103" s="73">
        <v>0</v>
      </c>
      <c r="L103" s="73">
        <v>0</v>
      </c>
      <c r="M103" s="73">
        <v>0</v>
      </c>
      <c r="N103" s="73">
        <v>0</v>
      </c>
      <c r="O103" s="72">
        <f t="shared" si="386"/>
        <v>0</v>
      </c>
      <c r="P103" s="73">
        <v>0</v>
      </c>
      <c r="Q103" s="73">
        <v>0</v>
      </c>
      <c r="R103" s="73">
        <v>0</v>
      </c>
      <c r="S103" s="73">
        <v>0</v>
      </c>
      <c r="T103" s="72">
        <f t="shared" si="387"/>
        <v>0</v>
      </c>
      <c r="U103" s="73">
        <v>0</v>
      </c>
      <c r="V103" s="73">
        <v>0</v>
      </c>
      <c r="W103" s="73">
        <v>0</v>
      </c>
      <c r="X103" s="73">
        <v>0</v>
      </c>
      <c r="Y103" s="72">
        <f t="shared" si="388"/>
        <v>0</v>
      </c>
      <c r="Z103" s="73">
        <v>0</v>
      </c>
      <c r="AA103" s="73">
        <v>0</v>
      </c>
      <c r="AB103" s="73">
        <v>0</v>
      </c>
      <c r="AC103" s="73">
        <v>0</v>
      </c>
      <c r="AD103" s="77">
        <v>0</v>
      </c>
      <c r="AE103" s="72">
        <f t="shared" si="389"/>
        <v>0</v>
      </c>
      <c r="AF103" s="72">
        <f t="shared" si="390"/>
        <v>0</v>
      </c>
      <c r="AG103" s="72">
        <f t="shared" si="391"/>
        <v>0</v>
      </c>
      <c r="AH103" s="72">
        <f t="shared" si="392"/>
        <v>0</v>
      </c>
      <c r="AI103" s="72">
        <f t="shared" si="393"/>
        <v>0</v>
      </c>
      <c r="AJ103" s="72">
        <f t="shared" si="394"/>
        <v>0</v>
      </c>
      <c r="AK103" s="72">
        <v>0</v>
      </c>
      <c r="AL103" s="72">
        <v>0</v>
      </c>
      <c r="AM103" s="72">
        <v>0</v>
      </c>
      <c r="AN103" s="74">
        <v>0</v>
      </c>
      <c r="AO103" s="72">
        <f t="shared" si="395"/>
        <v>0</v>
      </c>
      <c r="AP103" s="72">
        <v>0</v>
      </c>
      <c r="AQ103" s="72">
        <v>0</v>
      </c>
      <c r="AR103" s="72">
        <v>0</v>
      </c>
      <c r="AS103" s="72">
        <v>0</v>
      </c>
      <c r="AT103" s="72">
        <f t="shared" si="396"/>
        <v>0</v>
      </c>
      <c r="AU103" s="72">
        <v>0</v>
      </c>
      <c r="AV103" s="72">
        <v>0</v>
      </c>
      <c r="AW103" s="72">
        <v>0</v>
      </c>
      <c r="AX103" s="72">
        <v>0</v>
      </c>
      <c r="AY103" s="72">
        <f t="shared" si="397"/>
        <v>0</v>
      </c>
      <c r="AZ103" s="73">
        <v>0</v>
      </c>
      <c r="BA103" s="72">
        <v>0</v>
      </c>
      <c r="BB103" s="72">
        <v>0</v>
      </c>
      <c r="BC103" s="72">
        <v>0</v>
      </c>
    </row>
    <row r="104" spans="1:55" s="78" customFormat="1" ht="63" customHeight="1">
      <c r="A104" s="68" t="s">
        <v>303</v>
      </c>
      <c r="B104" s="76" t="s">
        <v>458</v>
      </c>
      <c r="C104" s="70" t="s">
        <v>129</v>
      </c>
      <c r="D104" s="71">
        <v>0</v>
      </c>
      <c r="E104" s="72">
        <f t="shared" si="410"/>
        <v>0</v>
      </c>
      <c r="F104" s="72">
        <f t="shared" si="411"/>
        <v>0</v>
      </c>
      <c r="G104" s="72">
        <f t="shared" si="412"/>
        <v>0</v>
      </c>
      <c r="H104" s="72">
        <f t="shared" si="413"/>
        <v>0</v>
      </c>
      <c r="I104" s="72">
        <f t="shared" si="414"/>
        <v>0</v>
      </c>
      <c r="J104" s="72">
        <f t="shared" si="385"/>
        <v>0</v>
      </c>
      <c r="K104" s="73">
        <v>0</v>
      </c>
      <c r="L104" s="73">
        <v>0</v>
      </c>
      <c r="M104" s="73">
        <v>0</v>
      </c>
      <c r="N104" s="73">
        <v>0</v>
      </c>
      <c r="O104" s="72">
        <f t="shared" si="386"/>
        <v>0</v>
      </c>
      <c r="P104" s="73">
        <v>0</v>
      </c>
      <c r="Q104" s="73">
        <v>0</v>
      </c>
      <c r="R104" s="73">
        <v>0</v>
      </c>
      <c r="S104" s="73">
        <v>0</v>
      </c>
      <c r="T104" s="72">
        <f t="shared" si="387"/>
        <v>0</v>
      </c>
      <c r="U104" s="73">
        <v>0</v>
      </c>
      <c r="V104" s="73">
        <v>0</v>
      </c>
      <c r="W104" s="73">
        <v>0</v>
      </c>
      <c r="X104" s="73">
        <v>0</v>
      </c>
      <c r="Y104" s="72">
        <f t="shared" si="388"/>
        <v>0</v>
      </c>
      <c r="Z104" s="73">
        <v>0</v>
      </c>
      <c r="AA104" s="73">
        <v>0</v>
      </c>
      <c r="AB104" s="73">
        <v>0</v>
      </c>
      <c r="AC104" s="73">
        <v>0</v>
      </c>
      <c r="AD104" s="73">
        <v>0</v>
      </c>
      <c r="AE104" s="72">
        <f t="shared" si="389"/>
        <v>0</v>
      </c>
      <c r="AF104" s="72">
        <f t="shared" si="390"/>
        <v>0</v>
      </c>
      <c r="AG104" s="72">
        <f t="shared" si="391"/>
        <v>0</v>
      </c>
      <c r="AH104" s="72">
        <f t="shared" si="392"/>
        <v>0</v>
      </c>
      <c r="AI104" s="72">
        <f t="shared" si="393"/>
        <v>0</v>
      </c>
      <c r="AJ104" s="72">
        <f t="shared" si="394"/>
        <v>0</v>
      </c>
      <c r="AK104" s="72">
        <v>0</v>
      </c>
      <c r="AL104" s="72">
        <v>0</v>
      </c>
      <c r="AM104" s="72">
        <v>0</v>
      </c>
      <c r="AN104" s="74">
        <v>0</v>
      </c>
      <c r="AO104" s="72">
        <f t="shared" si="395"/>
        <v>0</v>
      </c>
      <c r="AP104" s="72">
        <v>0</v>
      </c>
      <c r="AQ104" s="72">
        <v>0</v>
      </c>
      <c r="AR104" s="72">
        <v>0</v>
      </c>
      <c r="AS104" s="72">
        <v>0</v>
      </c>
      <c r="AT104" s="72">
        <f t="shared" si="396"/>
        <v>0</v>
      </c>
      <c r="AU104" s="72">
        <v>0</v>
      </c>
      <c r="AV104" s="72">
        <v>0</v>
      </c>
      <c r="AW104" s="72">
        <v>0</v>
      </c>
      <c r="AX104" s="72">
        <v>0</v>
      </c>
      <c r="AY104" s="72">
        <f t="shared" si="397"/>
        <v>0</v>
      </c>
      <c r="AZ104" s="73">
        <v>0</v>
      </c>
      <c r="BA104" s="72">
        <v>0</v>
      </c>
      <c r="BB104" s="72">
        <v>0</v>
      </c>
      <c r="BC104" s="72">
        <v>0</v>
      </c>
    </row>
    <row r="105" spans="1:55" s="78" customFormat="1" ht="63" customHeight="1">
      <c r="A105" s="68" t="s">
        <v>304</v>
      </c>
      <c r="B105" s="76" t="s">
        <v>459</v>
      </c>
      <c r="C105" s="70" t="s">
        <v>130</v>
      </c>
      <c r="D105" s="71">
        <v>0</v>
      </c>
      <c r="E105" s="72">
        <f t="shared" si="410"/>
        <v>0</v>
      </c>
      <c r="F105" s="72">
        <f t="shared" si="411"/>
        <v>0</v>
      </c>
      <c r="G105" s="72">
        <f t="shared" si="412"/>
        <v>0</v>
      </c>
      <c r="H105" s="72">
        <f t="shared" si="413"/>
        <v>0</v>
      </c>
      <c r="I105" s="72">
        <f t="shared" si="414"/>
        <v>0</v>
      </c>
      <c r="J105" s="72">
        <f t="shared" si="385"/>
        <v>0</v>
      </c>
      <c r="K105" s="73">
        <v>0</v>
      </c>
      <c r="L105" s="73">
        <v>0</v>
      </c>
      <c r="M105" s="73">
        <v>0</v>
      </c>
      <c r="N105" s="73">
        <v>0</v>
      </c>
      <c r="O105" s="72">
        <f t="shared" si="386"/>
        <v>0</v>
      </c>
      <c r="P105" s="73">
        <v>0</v>
      </c>
      <c r="Q105" s="73">
        <v>0</v>
      </c>
      <c r="R105" s="73">
        <v>0</v>
      </c>
      <c r="S105" s="73">
        <v>0</v>
      </c>
      <c r="T105" s="72">
        <f t="shared" si="387"/>
        <v>0</v>
      </c>
      <c r="U105" s="73">
        <v>0</v>
      </c>
      <c r="V105" s="73">
        <v>0</v>
      </c>
      <c r="W105" s="73">
        <v>0</v>
      </c>
      <c r="X105" s="73">
        <v>0</v>
      </c>
      <c r="Y105" s="72">
        <f t="shared" ref="Y105" si="417">Z105+AA105+AB105+AC105</f>
        <v>0</v>
      </c>
      <c r="Z105" s="73">
        <v>0</v>
      </c>
      <c r="AA105" s="73">
        <v>0</v>
      </c>
      <c r="AB105" s="73">
        <v>0</v>
      </c>
      <c r="AC105" s="73">
        <v>0</v>
      </c>
      <c r="AD105" s="73">
        <v>0</v>
      </c>
      <c r="AE105" s="72">
        <f t="shared" si="389"/>
        <v>0</v>
      </c>
      <c r="AF105" s="72">
        <f t="shared" si="390"/>
        <v>0</v>
      </c>
      <c r="AG105" s="72">
        <f t="shared" si="391"/>
        <v>0</v>
      </c>
      <c r="AH105" s="72">
        <f t="shared" si="392"/>
        <v>0</v>
      </c>
      <c r="AI105" s="72">
        <f t="shared" si="393"/>
        <v>0</v>
      </c>
      <c r="AJ105" s="72">
        <f t="shared" si="394"/>
        <v>0</v>
      </c>
      <c r="AK105" s="72">
        <v>0</v>
      </c>
      <c r="AL105" s="72">
        <v>0</v>
      </c>
      <c r="AM105" s="72">
        <v>0</v>
      </c>
      <c r="AN105" s="74">
        <v>0</v>
      </c>
      <c r="AO105" s="72">
        <f t="shared" si="395"/>
        <v>0</v>
      </c>
      <c r="AP105" s="72">
        <v>0</v>
      </c>
      <c r="AQ105" s="72">
        <v>0</v>
      </c>
      <c r="AR105" s="72">
        <v>0</v>
      </c>
      <c r="AS105" s="72">
        <v>0</v>
      </c>
      <c r="AT105" s="72">
        <f t="shared" si="396"/>
        <v>0</v>
      </c>
      <c r="AU105" s="72">
        <v>0</v>
      </c>
      <c r="AV105" s="72">
        <v>0</v>
      </c>
      <c r="AW105" s="72">
        <v>0</v>
      </c>
      <c r="AX105" s="72">
        <v>0</v>
      </c>
      <c r="AY105" s="72">
        <f t="shared" si="397"/>
        <v>0</v>
      </c>
      <c r="AZ105" s="73">
        <v>0</v>
      </c>
      <c r="BA105" s="72">
        <v>0</v>
      </c>
      <c r="BB105" s="72">
        <v>0</v>
      </c>
      <c r="BC105" s="72">
        <v>0</v>
      </c>
    </row>
    <row r="106" spans="1:55" s="67" customFormat="1" ht="63" customHeight="1">
      <c r="A106" s="66" t="s">
        <v>305</v>
      </c>
      <c r="B106" s="76" t="s">
        <v>487</v>
      </c>
      <c r="C106" s="73" t="s">
        <v>131</v>
      </c>
      <c r="D106" s="100">
        <v>0.61299999999999999</v>
      </c>
      <c r="E106" s="72">
        <f t="shared" si="410"/>
        <v>0</v>
      </c>
      <c r="F106" s="72">
        <f t="shared" si="411"/>
        <v>0</v>
      </c>
      <c r="G106" s="72">
        <f t="shared" si="412"/>
        <v>0</v>
      </c>
      <c r="H106" s="72">
        <f t="shared" si="413"/>
        <v>0</v>
      </c>
      <c r="I106" s="72">
        <f t="shared" si="414"/>
        <v>0</v>
      </c>
      <c r="J106" s="72">
        <f t="shared" si="385"/>
        <v>0</v>
      </c>
      <c r="K106" s="73">
        <v>0</v>
      </c>
      <c r="L106" s="73">
        <v>0</v>
      </c>
      <c r="M106" s="73">
        <v>0</v>
      </c>
      <c r="N106" s="73">
        <v>0</v>
      </c>
      <c r="O106" s="72">
        <f t="shared" si="386"/>
        <v>0</v>
      </c>
      <c r="P106" s="73">
        <v>0</v>
      </c>
      <c r="Q106" s="73">
        <v>0</v>
      </c>
      <c r="R106" s="73">
        <v>0</v>
      </c>
      <c r="S106" s="73">
        <v>0</v>
      </c>
      <c r="T106" s="72">
        <f t="shared" si="387"/>
        <v>0</v>
      </c>
      <c r="U106" s="73">
        <v>0</v>
      </c>
      <c r="V106" s="73">
        <v>0</v>
      </c>
      <c r="W106" s="73">
        <v>0</v>
      </c>
      <c r="X106" s="73">
        <v>0</v>
      </c>
      <c r="Y106" s="72">
        <f t="shared" si="388"/>
        <v>0</v>
      </c>
      <c r="Z106" s="73">
        <v>0</v>
      </c>
      <c r="AA106" s="73">
        <v>0</v>
      </c>
      <c r="AB106" s="73">
        <v>0</v>
      </c>
      <c r="AC106" s="73">
        <v>0</v>
      </c>
      <c r="AD106" s="100">
        <v>0.51100000000000001</v>
      </c>
      <c r="AE106" s="72">
        <f t="shared" si="389"/>
        <v>0</v>
      </c>
      <c r="AF106" s="72">
        <f t="shared" si="390"/>
        <v>0</v>
      </c>
      <c r="AG106" s="72">
        <f t="shared" si="391"/>
        <v>0</v>
      </c>
      <c r="AH106" s="72">
        <f t="shared" si="392"/>
        <v>0</v>
      </c>
      <c r="AI106" s="72">
        <f t="shared" si="393"/>
        <v>0</v>
      </c>
      <c r="AJ106" s="72">
        <f t="shared" si="394"/>
        <v>0</v>
      </c>
      <c r="AK106" s="72">
        <v>0</v>
      </c>
      <c r="AL106" s="72">
        <v>0</v>
      </c>
      <c r="AM106" s="72">
        <v>0</v>
      </c>
      <c r="AN106" s="74">
        <v>0</v>
      </c>
      <c r="AO106" s="72">
        <f t="shared" si="395"/>
        <v>0</v>
      </c>
      <c r="AP106" s="72">
        <v>0</v>
      </c>
      <c r="AQ106" s="72">
        <v>0</v>
      </c>
      <c r="AR106" s="72">
        <v>0</v>
      </c>
      <c r="AS106" s="72">
        <v>0</v>
      </c>
      <c r="AT106" s="72">
        <f t="shared" si="396"/>
        <v>0</v>
      </c>
      <c r="AU106" s="72">
        <v>0</v>
      </c>
      <c r="AV106" s="72">
        <v>0</v>
      </c>
      <c r="AW106" s="72">
        <v>0</v>
      </c>
      <c r="AX106" s="72">
        <v>0</v>
      </c>
      <c r="AY106" s="72">
        <f t="shared" si="397"/>
        <v>0</v>
      </c>
      <c r="AZ106" s="72">
        <v>0</v>
      </c>
      <c r="BA106" s="72">
        <v>0</v>
      </c>
      <c r="BB106" s="72">
        <v>0</v>
      </c>
      <c r="BC106" s="72">
        <v>0</v>
      </c>
    </row>
    <row r="107" spans="1:55" ht="63" customHeight="1">
      <c r="A107" s="12" t="s">
        <v>306</v>
      </c>
      <c r="B107" s="76" t="s">
        <v>488</v>
      </c>
      <c r="C107" s="70" t="s">
        <v>132</v>
      </c>
      <c r="D107" s="73">
        <v>0</v>
      </c>
      <c r="E107" s="72">
        <f t="shared" si="410"/>
        <v>0</v>
      </c>
      <c r="F107" s="72">
        <f t="shared" si="411"/>
        <v>0</v>
      </c>
      <c r="G107" s="72">
        <f t="shared" si="412"/>
        <v>0</v>
      </c>
      <c r="H107" s="72">
        <f t="shared" si="413"/>
        <v>0</v>
      </c>
      <c r="I107" s="72">
        <f t="shared" si="414"/>
        <v>0</v>
      </c>
      <c r="J107" s="72">
        <f t="shared" si="385"/>
        <v>0</v>
      </c>
      <c r="K107" s="73">
        <v>0</v>
      </c>
      <c r="L107" s="73">
        <v>0</v>
      </c>
      <c r="M107" s="73">
        <v>0</v>
      </c>
      <c r="N107" s="73">
        <v>0</v>
      </c>
      <c r="O107" s="72">
        <f t="shared" si="386"/>
        <v>0</v>
      </c>
      <c r="P107" s="73">
        <v>0</v>
      </c>
      <c r="Q107" s="73">
        <v>0</v>
      </c>
      <c r="R107" s="73">
        <v>0</v>
      </c>
      <c r="S107" s="73">
        <v>0</v>
      </c>
      <c r="T107" s="72">
        <f t="shared" si="387"/>
        <v>0</v>
      </c>
      <c r="U107" s="73">
        <v>0</v>
      </c>
      <c r="V107" s="73">
        <v>0</v>
      </c>
      <c r="W107" s="73">
        <v>0</v>
      </c>
      <c r="X107" s="73">
        <v>0</v>
      </c>
      <c r="Y107" s="72">
        <f t="shared" si="388"/>
        <v>0</v>
      </c>
      <c r="Z107" s="73">
        <v>0</v>
      </c>
      <c r="AA107" s="73">
        <v>0</v>
      </c>
      <c r="AB107" s="73">
        <v>0</v>
      </c>
      <c r="AC107" s="73">
        <v>0</v>
      </c>
      <c r="AD107" s="77">
        <v>0</v>
      </c>
      <c r="AE107" s="72">
        <f t="shared" si="389"/>
        <v>0</v>
      </c>
      <c r="AF107" s="72">
        <f t="shared" si="390"/>
        <v>0</v>
      </c>
      <c r="AG107" s="72">
        <f t="shared" si="391"/>
        <v>0</v>
      </c>
      <c r="AH107" s="72">
        <f t="shared" si="392"/>
        <v>0</v>
      </c>
      <c r="AI107" s="72">
        <f t="shared" si="393"/>
        <v>0</v>
      </c>
      <c r="AJ107" s="72">
        <f t="shared" si="394"/>
        <v>0</v>
      </c>
      <c r="AK107" s="72">
        <v>0</v>
      </c>
      <c r="AL107" s="72">
        <v>0</v>
      </c>
      <c r="AM107" s="72">
        <v>0</v>
      </c>
      <c r="AN107" s="74">
        <v>0</v>
      </c>
      <c r="AO107" s="72">
        <f t="shared" si="395"/>
        <v>0</v>
      </c>
      <c r="AP107" s="72">
        <v>0</v>
      </c>
      <c r="AQ107" s="72">
        <v>0</v>
      </c>
      <c r="AR107" s="72">
        <v>0</v>
      </c>
      <c r="AS107" s="72">
        <v>0</v>
      </c>
      <c r="AT107" s="72">
        <f t="shared" si="396"/>
        <v>0</v>
      </c>
      <c r="AU107" s="72">
        <v>0</v>
      </c>
      <c r="AV107" s="72">
        <v>0</v>
      </c>
      <c r="AW107" s="72">
        <v>0</v>
      </c>
      <c r="AX107" s="72">
        <v>0</v>
      </c>
      <c r="AY107" s="72">
        <f t="shared" si="397"/>
        <v>0</v>
      </c>
      <c r="AZ107" s="72">
        <v>0</v>
      </c>
      <c r="BA107" s="72">
        <v>0</v>
      </c>
      <c r="BB107" s="72">
        <v>0</v>
      </c>
      <c r="BC107" s="72">
        <v>0</v>
      </c>
    </row>
    <row r="108" spans="1:55" s="78" customFormat="1" ht="63" customHeight="1">
      <c r="A108" s="68" t="s">
        <v>307</v>
      </c>
      <c r="B108" s="76" t="s">
        <v>460</v>
      </c>
      <c r="C108" s="70" t="s">
        <v>133</v>
      </c>
      <c r="D108" s="71">
        <v>0</v>
      </c>
      <c r="E108" s="72">
        <f t="shared" si="410"/>
        <v>0</v>
      </c>
      <c r="F108" s="72">
        <f t="shared" si="411"/>
        <v>0</v>
      </c>
      <c r="G108" s="72">
        <f t="shared" si="412"/>
        <v>0</v>
      </c>
      <c r="H108" s="72">
        <f t="shared" si="413"/>
        <v>0</v>
      </c>
      <c r="I108" s="72">
        <f t="shared" si="414"/>
        <v>0</v>
      </c>
      <c r="J108" s="72">
        <f t="shared" si="385"/>
        <v>0</v>
      </c>
      <c r="K108" s="73">
        <v>0</v>
      </c>
      <c r="L108" s="73">
        <v>0</v>
      </c>
      <c r="M108" s="73">
        <v>0</v>
      </c>
      <c r="N108" s="73">
        <v>0</v>
      </c>
      <c r="O108" s="72">
        <f t="shared" si="386"/>
        <v>0</v>
      </c>
      <c r="P108" s="73">
        <v>0</v>
      </c>
      <c r="Q108" s="73">
        <v>0</v>
      </c>
      <c r="R108" s="73">
        <v>0</v>
      </c>
      <c r="S108" s="73">
        <v>0</v>
      </c>
      <c r="T108" s="72">
        <f t="shared" si="387"/>
        <v>0</v>
      </c>
      <c r="U108" s="73">
        <v>0</v>
      </c>
      <c r="V108" s="73">
        <v>0</v>
      </c>
      <c r="W108" s="73">
        <v>0</v>
      </c>
      <c r="X108" s="73">
        <v>0</v>
      </c>
      <c r="Y108" s="72">
        <f t="shared" ref="Y108" si="418">Z108+AA108+AB108+AC108</f>
        <v>0</v>
      </c>
      <c r="Z108" s="73">
        <v>0</v>
      </c>
      <c r="AA108" s="73">
        <v>0</v>
      </c>
      <c r="AB108" s="73">
        <v>0</v>
      </c>
      <c r="AC108" s="73">
        <v>0</v>
      </c>
      <c r="AD108" s="73">
        <v>0</v>
      </c>
      <c r="AE108" s="72">
        <f t="shared" si="389"/>
        <v>0</v>
      </c>
      <c r="AF108" s="72">
        <f t="shared" si="390"/>
        <v>0</v>
      </c>
      <c r="AG108" s="72">
        <f t="shared" si="391"/>
        <v>0</v>
      </c>
      <c r="AH108" s="72">
        <f t="shared" si="392"/>
        <v>0</v>
      </c>
      <c r="AI108" s="72">
        <f t="shared" si="393"/>
        <v>0</v>
      </c>
      <c r="AJ108" s="72">
        <f t="shared" si="394"/>
        <v>0</v>
      </c>
      <c r="AK108" s="72">
        <v>0</v>
      </c>
      <c r="AL108" s="72">
        <v>0</v>
      </c>
      <c r="AM108" s="72">
        <v>0</v>
      </c>
      <c r="AN108" s="74">
        <v>0</v>
      </c>
      <c r="AO108" s="72">
        <f t="shared" si="395"/>
        <v>0</v>
      </c>
      <c r="AP108" s="72">
        <v>0</v>
      </c>
      <c r="AQ108" s="72">
        <v>0</v>
      </c>
      <c r="AR108" s="72">
        <v>0</v>
      </c>
      <c r="AS108" s="72">
        <v>0</v>
      </c>
      <c r="AT108" s="72">
        <f t="shared" si="396"/>
        <v>0</v>
      </c>
      <c r="AU108" s="72">
        <v>0</v>
      </c>
      <c r="AV108" s="72">
        <v>0</v>
      </c>
      <c r="AW108" s="72">
        <v>0</v>
      </c>
      <c r="AX108" s="72">
        <v>0</v>
      </c>
      <c r="AY108" s="72">
        <f t="shared" ref="AY108:AY110" si="419">AZ108+BA108+BB108+BC108</f>
        <v>0</v>
      </c>
      <c r="AZ108" s="72">
        <v>0</v>
      </c>
      <c r="BA108" s="72">
        <v>0</v>
      </c>
      <c r="BB108" s="72">
        <v>0</v>
      </c>
      <c r="BC108" s="72">
        <v>0</v>
      </c>
    </row>
    <row r="109" spans="1:55" s="78" customFormat="1" ht="63" customHeight="1">
      <c r="A109" s="68" t="s">
        <v>308</v>
      </c>
      <c r="B109" s="76" t="s">
        <v>461</v>
      </c>
      <c r="C109" s="70" t="s">
        <v>134</v>
      </c>
      <c r="D109" s="71">
        <v>0</v>
      </c>
      <c r="E109" s="72">
        <f t="shared" si="410"/>
        <v>0</v>
      </c>
      <c r="F109" s="72">
        <f t="shared" si="411"/>
        <v>0</v>
      </c>
      <c r="G109" s="72">
        <f t="shared" si="412"/>
        <v>0</v>
      </c>
      <c r="H109" s="72">
        <f t="shared" si="413"/>
        <v>0</v>
      </c>
      <c r="I109" s="72">
        <f t="shared" si="414"/>
        <v>0</v>
      </c>
      <c r="J109" s="72">
        <f t="shared" si="385"/>
        <v>0</v>
      </c>
      <c r="K109" s="73">
        <v>0</v>
      </c>
      <c r="L109" s="73">
        <v>0</v>
      </c>
      <c r="M109" s="73">
        <v>0</v>
      </c>
      <c r="N109" s="73">
        <v>0</v>
      </c>
      <c r="O109" s="72">
        <f t="shared" si="386"/>
        <v>0</v>
      </c>
      <c r="P109" s="73">
        <v>0</v>
      </c>
      <c r="Q109" s="73">
        <v>0</v>
      </c>
      <c r="R109" s="73">
        <v>0</v>
      </c>
      <c r="S109" s="73">
        <v>0</v>
      </c>
      <c r="T109" s="72">
        <f t="shared" si="387"/>
        <v>0</v>
      </c>
      <c r="U109" s="73">
        <v>0</v>
      </c>
      <c r="V109" s="73">
        <v>0</v>
      </c>
      <c r="W109" s="73">
        <v>0</v>
      </c>
      <c r="X109" s="73">
        <v>0</v>
      </c>
      <c r="Y109" s="72">
        <f t="shared" ref="Y109" si="420">Z109+AA109+AB109+AC109</f>
        <v>0</v>
      </c>
      <c r="Z109" s="73">
        <v>0</v>
      </c>
      <c r="AA109" s="73">
        <v>0</v>
      </c>
      <c r="AB109" s="73">
        <v>0</v>
      </c>
      <c r="AC109" s="73">
        <v>0</v>
      </c>
      <c r="AD109" s="77">
        <v>0</v>
      </c>
      <c r="AE109" s="72">
        <f t="shared" si="389"/>
        <v>0</v>
      </c>
      <c r="AF109" s="72">
        <f t="shared" si="390"/>
        <v>0</v>
      </c>
      <c r="AG109" s="72">
        <f t="shared" si="391"/>
        <v>0</v>
      </c>
      <c r="AH109" s="72">
        <f t="shared" si="392"/>
        <v>0</v>
      </c>
      <c r="AI109" s="72">
        <f t="shared" si="393"/>
        <v>0</v>
      </c>
      <c r="AJ109" s="72">
        <f t="shared" si="394"/>
        <v>0</v>
      </c>
      <c r="AK109" s="72">
        <v>0</v>
      </c>
      <c r="AL109" s="72">
        <v>0</v>
      </c>
      <c r="AM109" s="72">
        <v>0</v>
      </c>
      <c r="AN109" s="74">
        <v>0</v>
      </c>
      <c r="AO109" s="72">
        <f t="shared" si="395"/>
        <v>0</v>
      </c>
      <c r="AP109" s="72">
        <v>0</v>
      </c>
      <c r="AQ109" s="72">
        <v>0</v>
      </c>
      <c r="AR109" s="72">
        <v>0</v>
      </c>
      <c r="AS109" s="72">
        <v>0</v>
      </c>
      <c r="AT109" s="72">
        <f t="shared" si="396"/>
        <v>0</v>
      </c>
      <c r="AU109" s="72">
        <v>0</v>
      </c>
      <c r="AV109" s="72">
        <v>0</v>
      </c>
      <c r="AW109" s="72">
        <v>0</v>
      </c>
      <c r="AX109" s="72">
        <v>0</v>
      </c>
      <c r="AY109" s="72">
        <f t="shared" si="419"/>
        <v>0</v>
      </c>
      <c r="AZ109" s="73">
        <v>0</v>
      </c>
      <c r="BA109" s="72">
        <v>0</v>
      </c>
      <c r="BB109" s="72">
        <v>0</v>
      </c>
      <c r="BC109" s="72">
        <v>0</v>
      </c>
    </row>
    <row r="110" spans="1:55" s="78" customFormat="1" ht="63" customHeight="1">
      <c r="A110" s="68" t="s">
        <v>309</v>
      </c>
      <c r="B110" s="76" t="s">
        <v>462</v>
      </c>
      <c r="C110" s="70" t="s">
        <v>135</v>
      </c>
      <c r="D110" s="71">
        <v>0</v>
      </c>
      <c r="E110" s="72">
        <f t="shared" si="410"/>
        <v>0</v>
      </c>
      <c r="F110" s="72">
        <f t="shared" si="411"/>
        <v>0</v>
      </c>
      <c r="G110" s="72">
        <f t="shared" si="412"/>
        <v>0</v>
      </c>
      <c r="H110" s="72">
        <f t="shared" si="413"/>
        <v>0</v>
      </c>
      <c r="I110" s="72">
        <f t="shared" si="414"/>
        <v>0</v>
      </c>
      <c r="J110" s="72">
        <f t="shared" si="385"/>
        <v>0</v>
      </c>
      <c r="K110" s="73">
        <v>0</v>
      </c>
      <c r="L110" s="73">
        <v>0</v>
      </c>
      <c r="M110" s="73">
        <v>0</v>
      </c>
      <c r="N110" s="73">
        <v>0</v>
      </c>
      <c r="O110" s="72">
        <f t="shared" si="386"/>
        <v>0</v>
      </c>
      <c r="P110" s="73">
        <v>0</v>
      </c>
      <c r="Q110" s="73">
        <v>0</v>
      </c>
      <c r="R110" s="73">
        <v>0</v>
      </c>
      <c r="S110" s="73">
        <v>0</v>
      </c>
      <c r="T110" s="72">
        <f t="shared" si="387"/>
        <v>0</v>
      </c>
      <c r="U110" s="73">
        <v>0</v>
      </c>
      <c r="V110" s="73">
        <v>0</v>
      </c>
      <c r="W110" s="73">
        <v>0</v>
      </c>
      <c r="X110" s="73">
        <v>0</v>
      </c>
      <c r="Y110" s="72">
        <f t="shared" ref="Y110" si="421">Z110+AA110+AB110+AC110</f>
        <v>0</v>
      </c>
      <c r="Z110" s="73">
        <v>0</v>
      </c>
      <c r="AA110" s="73">
        <v>0</v>
      </c>
      <c r="AB110" s="73">
        <v>0</v>
      </c>
      <c r="AC110" s="73">
        <v>0</v>
      </c>
      <c r="AD110" s="73">
        <v>0</v>
      </c>
      <c r="AE110" s="72">
        <f t="shared" si="389"/>
        <v>0</v>
      </c>
      <c r="AF110" s="72">
        <f t="shared" si="390"/>
        <v>0</v>
      </c>
      <c r="AG110" s="72">
        <f t="shared" si="391"/>
        <v>0</v>
      </c>
      <c r="AH110" s="72">
        <f t="shared" si="392"/>
        <v>0</v>
      </c>
      <c r="AI110" s="72">
        <f t="shared" si="393"/>
        <v>0</v>
      </c>
      <c r="AJ110" s="72">
        <f t="shared" si="394"/>
        <v>0</v>
      </c>
      <c r="AK110" s="72">
        <v>0</v>
      </c>
      <c r="AL110" s="72">
        <v>0</v>
      </c>
      <c r="AM110" s="72">
        <v>0</v>
      </c>
      <c r="AN110" s="74">
        <v>0</v>
      </c>
      <c r="AO110" s="72">
        <f t="shared" si="395"/>
        <v>0</v>
      </c>
      <c r="AP110" s="72">
        <v>0</v>
      </c>
      <c r="AQ110" s="72">
        <v>0</v>
      </c>
      <c r="AR110" s="72">
        <v>0</v>
      </c>
      <c r="AS110" s="72">
        <v>0</v>
      </c>
      <c r="AT110" s="72">
        <f t="shared" si="396"/>
        <v>0</v>
      </c>
      <c r="AU110" s="72">
        <v>0</v>
      </c>
      <c r="AV110" s="72">
        <v>0</v>
      </c>
      <c r="AW110" s="72">
        <v>0</v>
      </c>
      <c r="AX110" s="72">
        <v>0</v>
      </c>
      <c r="AY110" s="72">
        <f t="shared" si="419"/>
        <v>0</v>
      </c>
      <c r="AZ110" s="73">
        <v>0</v>
      </c>
      <c r="BA110" s="72">
        <v>0</v>
      </c>
      <c r="BB110" s="72">
        <v>0</v>
      </c>
      <c r="BC110" s="72">
        <v>0</v>
      </c>
    </row>
    <row r="111" spans="1:55" s="78" customFormat="1" ht="63" customHeight="1">
      <c r="A111" s="68" t="s">
        <v>310</v>
      </c>
      <c r="B111" s="69" t="s">
        <v>463</v>
      </c>
      <c r="C111" s="70" t="s">
        <v>136</v>
      </c>
      <c r="D111" s="73">
        <v>0</v>
      </c>
      <c r="E111" s="72">
        <f t="shared" si="410"/>
        <v>0</v>
      </c>
      <c r="F111" s="72">
        <f t="shared" si="411"/>
        <v>0</v>
      </c>
      <c r="G111" s="72">
        <f t="shared" si="412"/>
        <v>0</v>
      </c>
      <c r="H111" s="72">
        <f t="shared" si="413"/>
        <v>0</v>
      </c>
      <c r="I111" s="72">
        <f t="shared" si="414"/>
        <v>0</v>
      </c>
      <c r="J111" s="72">
        <f t="shared" si="385"/>
        <v>0</v>
      </c>
      <c r="K111" s="73">
        <v>0</v>
      </c>
      <c r="L111" s="73">
        <v>0</v>
      </c>
      <c r="M111" s="73">
        <v>0</v>
      </c>
      <c r="N111" s="73">
        <v>0</v>
      </c>
      <c r="O111" s="72">
        <f t="shared" si="386"/>
        <v>0</v>
      </c>
      <c r="P111" s="73">
        <v>0</v>
      </c>
      <c r="Q111" s="73">
        <v>0</v>
      </c>
      <c r="R111" s="73">
        <v>0</v>
      </c>
      <c r="S111" s="73">
        <v>0</v>
      </c>
      <c r="T111" s="72">
        <f t="shared" si="387"/>
        <v>0</v>
      </c>
      <c r="U111" s="73">
        <v>0</v>
      </c>
      <c r="V111" s="73">
        <v>0</v>
      </c>
      <c r="W111" s="73">
        <v>0</v>
      </c>
      <c r="X111" s="73">
        <v>0</v>
      </c>
      <c r="Y111" s="72">
        <v>0</v>
      </c>
      <c r="Z111" s="73">
        <v>0</v>
      </c>
      <c r="AA111" s="73">
        <v>0</v>
      </c>
      <c r="AB111" s="73">
        <v>0</v>
      </c>
      <c r="AC111" s="73">
        <v>0</v>
      </c>
      <c r="AD111" s="73">
        <v>0</v>
      </c>
      <c r="AE111" s="72">
        <f t="shared" si="389"/>
        <v>0</v>
      </c>
      <c r="AF111" s="72">
        <f t="shared" si="390"/>
        <v>0</v>
      </c>
      <c r="AG111" s="72">
        <f t="shared" si="391"/>
        <v>0</v>
      </c>
      <c r="AH111" s="72">
        <f t="shared" si="392"/>
        <v>0</v>
      </c>
      <c r="AI111" s="72">
        <f t="shared" si="393"/>
        <v>0</v>
      </c>
      <c r="AJ111" s="72">
        <f t="shared" si="394"/>
        <v>0</v>
      </c>
      <c r="AK111" s="72">
        <v>0</v>
      </c>
      <c r="AL111" s="72">
        <v>0</v>
      </c>
      <c r="AM111" s="72">
        <v>0</v>
      </c>
      <c r="AN111" s="74">
        <v>0</v>
      </c>
      <c r="AO111" s="72">
        <f t="shared" si="395"/>
        <v>0</v>
      </c>
      <c r="AP111" s="72">
        <v>0</v>
      </c>
      <c r="AQ111" s="72">
        <v>0</v>
      </c>
      <c r="AR111" s="72">
        <v>0</v>
      </c>
      <c r="AS111" s="72">
        <v>0</v>
      </c>
      <c r="AT111" s="72">
        <f t="shared" si="396"/>
        <v>0</v>
      </c>
      <c r="AU111" s="72">
        <v>0</v>
      </c>
      <c r="AV111" s="72">
        <v>0</v>
      </c>
      <c r="AW111" s="72">
        <v>0</v>
      </c>
      <c r="AX111" s="72">
        <v>0</v>
      </c>
      <c r="AY111" s="72">
        <v>0</v>
      </c>
      <c r="AZ111" s="72">
        <v>0</v>
      </c>
      <c r="BA111" s="72">
        <v>0</v>
      </c>
      <c r="BB111" s="72">
        <v>0</v>
      </c>
      <c r="BC111" s="72">
        <v>0</v>
      </c>
    </row>
    <row r="112" spans="1:55" ht="63" customHeight="1">
      <c r="A112" s="12" t="s">
        <v>311</v>
      </c>
      <c r="B112" s="69" t="s">
        <v>489</v>
      </c>
      <c r="C112" s="70" t="s">
        <v>137</v>
      </c>
      <c r="D112" s="73">
        <v>0</v>
      </c>
      <c r="E112" s="72">
        <f t="shared" si="410"/>
        <v>0</v>
      </c>
      <c r="F112" s="72">
        <f t="shared" si="411"/>
        <v>0</v>
      </c>
      <c r="G112" s="72">
        <f t="shared" si="412"/>
        <v>0</v>
      </c>
      <c r="H112" s="72">
        <f t="shared" si="413"/>
        <v>0</v>
      </c>
      <c r="I112" s="72">
        <f t="shared" si="414"/>
        <v>0</v>
      </c>
      <c r="J112" s="72">
        <f t="shared" si="385"/>
        <v>0</v>
      </c>
      <c r="K112" s="73">
        <v>0</v>
      </c>
      <c r="L112" s="73">
        <v>0</v>
      </c>
      <c r="M112" s="73">
        <v>0</v>
      </c>
      <c r="N112" s="73">
        <v>0</v>
      </c>
      <c r="O112" s="72">
        <f t="shared" si="386"/>
        <v>0</v>
      </c>
      <c r="P112" s="73">
        <v>0</v>
      </c>
      <c r="Q112" s="73">
        <v>0</v>
      </c>
      <c r="R112" s="73">
        <v>0</v>
      </c>
      <c r="S112" s="73">
        <v>0</v>
      </c>
      <c r="T112" s="72">
        <f t="shared" si="387"/>
        <v>0</v>
      </c>
      <c r="U112" s="73">
        <v>0</v>
      </c>
      <c r="V112" s="73">
        <v>0</v>
      </c>
      <c r="W112" s="73">
        <v>0</v>
      </c>
      <c r="X112" s="73">
        <v>0</v>
      </c>
      <c r="Y112" s="72">
        <f t="shared" si="388"/>
        <v>0</v>
      </c>
      <c r="Z112" s="73">
        <v>0</v>
      </c>
      <c r="AA112" s="73">
        <v>0</v>
      </c>
      <c r="AB112" s="73">
        <v>0</v>
      </c>
      <c r="AC112" s="73">
        <v>0</v>
      </c>
      <c r="AD112" s="73">
        <v>0</v>
      </c>
      <c r="AE112" s="72">
        <f t="shared" si="389"/>
        <v>0</v>
      </c>
      <c r="AF112" s="72">
        <f t="shared" si="390"/>
        <v>0</v>
      </c>
      <c r="AG112" s="72">
        <f t="shared" si="391"/>
        <v>0</v>
      </c>
      <c r="AH112" s="72">
        <f t="shared" si="392"/>
        <v>0</v>
      </c>
      <c r="AI112" s="72">
        <f t="shared" si="393"/>
        <v>0</v>
      </c>
      <c r="AJ112" s="72">
        <f t="shared" si="394"/>
        <v>0</v>
      </c>
      <c r="AK112" s="72">
        <v>0</v>
      </c>
      <c r="AL112" s="72">
        <v>0</v>
      </c>
      <c r="AM112" s="72">
        <v>0</v>
      </c>
      <c r="AN112" s="74">
        <v>0</v>
      </c>
      <c r="AO112" s="72">
        <f t="shared" si="395"/>
        <v>0</v>
      </c>
      <c r="AP112" s="72">
        <v>0</v>
      </c>
      <c r="AQ112" s="72">
        <v>0</v>
      </c>
      <c r="AR112" s="72">
        <v>0</v>
      </c>
      <c r="AS112" s="72">
        <v>0</v>
      </c>
      <c r="AT112" s="72">
        <f t="shared" si="396"/>
        <v>0</v>
      </c>
      <c r="AU112" s="72">
        <v>0</v>
      </c>
      <c r="AV112" s="72">
        <v>0</v>
      </c>
      <c r="AW112" s="72">
        <v>0</v>
      </c>
      <c r="AX112" s="72">
        <v>0</v>
      </c>
      <c r="AY112" s="72">
        <f t="shared" si="397"/>
        <v>0</v>
      </c>
      <c r="AZ112" s="72">
        <v>0</v>
      </c>
      <c r="BA112" s="72">
        <v>0</v>
      </c>
      <c r="BB112" s="72">
        <v>0</v>
      </c>
      <c r="BC112" s="72">
        <v>0</v>
      </c>
    </row>
    <row r="113" spans="1:55" ht="63" customHeight="1">
      <c r="A113" s="12" t="s">
        <v>312</v>
      </c>
      <c r="B113" s="69" t="s">
        <v>490</v>
      </c>
      <c r="C113" s="70" t="s">
        <v>138</v>
      </c>
      <c r="D113" s="73">
        <v>0</v>
      </c>
      <c r="E113" s="72">
        <f t="shared" si="410"/>
        <v>0</v>
      </c>
      <c r="F113" s="72">
        <f t="shared" si="411"/>
        <v>0</v>
      </c>
      <c r="G113" s="72">
        <f t="shared" si="412"/>
        <v>0</v>
      </c>
      <c r="H113" s="72">
        <f t="shared" si="413"/>
        <v>0</v>
      </c>
      <c r="I113" s="72">
        <f t="shared" si="414"/>
        <v>0</v>
      </c>
      <c r="J113" s="72">
        <f t="shared" si="385"/>
        <v>0</v>
      </c>
      <c r="K113" s="73">
        <v>0</v>
      </c>
      <c r="L113" s="73">
        <v>0</v>
      </c>
      <c r="M113" s="73">
        <v>0</v>
      </c>
      <c r="N113" s="73">
        <v>0</v>
      </c>
      <c r="O113" s="72">
        <f t="shared" si="386"/>
        <v>0</v>
      </c>
      <c r="P113" s="73">
        <v>0</v>
      </c>
      <c r="Q113" s="73">
        <v>0</v>
      </c>
      <c r="R113" s="73">
        <v>0</v>
      </c>
      <c r="S113" s="73">
        <v>0</v>
      </c>
      <c r="T113" s="72">
        <f t="shared" si="387"/>
        <v>0</v>
      </c>
      <c r="U113" s="73">
        <v>0</v>
      </c>
      <c r="V113" s="73">
        <v>0</v>
      </c>
      <c r="W113" s="73">
        <v>0</v>
      </c>
      <c r="X113" s="73">
        <v>0</v>
      </c>
      <c r="Y113" s="72">
        <f t="shared" si="388"/>
        <v>0</v>
      </c>
      <c r="Z113" s="73">
        <v>0</v>
      </c>
      <c r="AA113" s="73">
        <v>0</v>
      </c>
      <c r="AB113" s="73">
        <v>0</v>
      </c>
      <c r="AC113" s="73">
        <v>0</v>
      </c>
      <c r="AD113" s="73">
        <v>0</v>
      </c>
      <c r="AE113" s="72">
        <f t="shared" si="389"/>
        <v>0</v>
      </c>
      <c r="AF113" s="72">
        <f t="shared" si="390"/>
        <v>0</v>
      </c>
      <c r="AG113" s="72">
        <f t="shared" si="391"/>
        <v>0</v>
      </c>
      <c r="AH113" s="72">
        <f t="shared" si="392"/>
        <v>0</v>
      </c>
      <c r="AI113" s="72">
        <f t="shared" si="393"/>
        <v>0</v>
      </c>
      <c r="AJ113" s="72">
        <f t="shared" si="394"/>
        <v>0</v>
      </c>
      <c r="AK113" s="72">
        <v>0</v>
      </c>
      <c r="AL113" s="72">
        <v>0</v>
      </c>
      <c r="AM113" s="72">
        <v>0</v>
      </c>
      <c r="AN113" s="74">
        <v>0</v>
      </c>
      <c r="AO113" s="72">
        <f t="shared" si="395"/>
        <v>0</v>
      </c>
      <c r="AP113" s="72">
        <v>0</v>
      </c>
      <c r="AQ113" s="72">
        <v>0</v>
      </c>
      <c r="AR113" s="72">
        <v>0</v>
      </c>
      <c r="AS113" s="72">
        <v>0</v>
      </c>
      <c r="AT113" s="72">
        <f t="shared" si="396"/>
        <v>0</v>
      </c>
      <c r="AU113" s="72">
        <v>0</v>
      </c>
      <c r="AV113" s="72">
        <v>0</v>
      </c>
      <c r="AW113" s="72">
        <v>0</v>
      </c>
      <c r="AX113" s="72">
        <v>0</v>
      </c>
      <c r="AY113" s="72">
        <f t="shared" si="397"/>
        <v>0</v>
      </c>
      <c r="AZ113" s="72">
        <v>0</v>
      </c>
      <c r="BA113" s="72">
        <v>0</v>
      </c>
      <c r="BB113" s="72">
        <v>0</v>
      </c>
      <c r="BC113" s="72">
        <v>0</v>
      </c>
    </row>
    <row r="114" spans="1:55" ht="63" customHeight="1">
      <c r="A114" s="12" t="s">
        <v>313</v>
      </c>
      <c r="B114" s="69" t="s">
        <v>491</v>
      </c>
      <c r="C114" s="70" t="s">
        <v>139</v>
      </c>
      <c r="D114" s="73">
        <v>0</v>
      </c>
      <c r="E114" s="72">
        <f t="shared" si="410"/>
        <v>0</v>
      </c>
      <c r="F114" s="72">
        <f t="shared" si="411"/>
        <v>0</v>
      </c>
      <c r="G114" s="72">
        <f t="shared" si="412"/>
        <v>0</v>
      </c>
      <c r="H114" s="72">
        <f t="shared" si="413"/>
        <v>0</v>
      </c>
      <c r="I114" s="72">
        <f t="shared" si="414"/>
        <v>0</v>
      </c>
      <c r="J114" s="72">
        <f t="shared" si="385"/>
        <v>0</v>
      </c>
      <c r="K114" s="73">
        <v>0</v>
      </c>
      <c r="L114" s="73">
        <v>0</v>
      </c>
      <c r="M114" s="73">
        <v>0</v>
      </c>
      <c r="N114" s="73">
        <v>0</v>
      </c>
      <c r="O114" s="72">
        <f t="shared" si="386"/>
        <v>0</v>
      </c>
      <c r="P114" s="73">
        <v>0</v>
      </c>
      <c r="Q114" s="73">
        <v>0</v>
      </c>
      <c r="R114" s="73">
        <v>0</v>
      </c>
      <c r="S114" s="73">
        <v>0</v>
      </c>
      <c r="T114" s="72">
        <f t="shared" si="387"/>
        <v>0</v>
      </c>
      <c r="U114" s="73">
        <v>0</v>
      </c>
      <c r="V114" s="73">
        <v>0</v>
      </c>
      <c r="W114" s="73">
        <v>0</v>
      </c>
      <c r="X114" s="73">
        <v>0</v>
      </c>
      <c r="Y114" s="72">
        <f t="shared" si="388"/>
        <v>0</v>
      </c>
      <c r="Z114" s="73">
        <v>0</v>
      </c>
      <c r="AA114" s="73">
        <v>0</v>
      </c>
      <c r="AB114" s="73">
        <v>0</v>
      </c>
      <c r="AC114" s="73">
        <v>0</v>
      </c>
      <c r="AD114" s="73">
        <v>0</v>
      </c>
      <c r="AE114" s="72">
        <f t="shared" si="389"/>
        <v>0</v>
      </c>
      <c r="AF114" s="72">
        <f t="shared" si="390"/>
        <v>0</v>
      </c>
      <c r="AG114" s="72">
        <f t="shared" si="391"/>
        <v>0</v>
      </c>
      <c r="AH114" s="72">
        <f t="shared" si="392"/>
        <v>0</v>
      </c>
      <c r="AI114" s="72">
        <f t="shared" si="393"/>
        <v>0</v>
      </c>
      <c r="AJ114" s="72">
        <f t="shared" si="394"/>
        <v>0</v>
      </c>
      <c r="AK114" s="72">
        <v>0</v>
      </c>
      <c r="AL114" s="72">
        <v>0</v>
      </c>
      <c r="AM114" s="72">
        <v>0</v>
      </c>
      <c r="AN114" s="74">
        <v>0</v>
      </c>
      <c r="AO114" s="72">
        <f t="shared" si="395"/>
        <v>0</v>
      </c>
      <c r="AP114" s="72">
        <v>0</v>
      </c>
      <c r="AQ114" s="72">
        <v>0</v>
      </c>
      <c r="AR114" s="72">
        <v>0</v>
      </c>
      <c r="AS114" s="72">
        <v>0</v>
      </c>
      <c r="AT114" s="72">
        <f t="shared" si="396"/>
        <v>0</v>
      </c>
      <c r="AU114" s="72">
        <v>0</v>
      </c>
      <c r="AV114" s="72">
        <v>0</v>
      </c>
      <c r="AW114" s="72">
        <v>0</v>
      </c>
      <c r="AX114" s="72">
        <v>0</v>
      </c>
      <c r="AY114" s="72">
        <f t="shared" si="397"/>
        <v>0</v>
      </c>
      <c r="AZ114" s="72">
        <v>0</v>
      </c>
      <c r="BA114" s="72">
        <v>0</v>
      </c>
      <c r="BB114" s="72">
        <v>0</v>
      </c>
      <c r="BC114" s="72">
        <v>0</v>
      </c>
    </row>
    <row r="115" spans="1:55" ht="63" customHeight="1">
      <c r="A115" s="12" t="s">
        <v>314</v>
      </c>
      <c r="B115" s="69" t="s">
        <v>492</v>
      </c>
      <c r="C115" s="70" t="s">
        <v>140</v>
      </c>
      <c r="D115" s="73">
        <v>0</v>
      </c>
      <c r="E115" s="72">
        <f t="shared" si="410"/>
        <v>0</v>
      </c>
      <c r="F115" s="72">
        <f t="shared" si="411"/>
        <v>0</v>
      </c>
      <c r="G115" s="72">
        <f t="shared" si="412"/>
        <v>0</v>
      </c>
      <c r="H115" s="72">
        <f t="shared" si="413"/>
        <v>0</v>
      </c>
      <c r="I115" s="72">
        <f t="shared" si="414"/>
        <v>0</v>
      </c>
      <c r="J115" s="72">
        <f t="shared" si="385"/>
        <v>0</v>
      </c>
      <c r="K115" s="73">
        <v>0</v>
      </c>
      <c r="L115" s="73">
        <v>0</v>
      </c>
      <c r="M115" s="73">
        <v>0</v>
      </c>
      <c r="N115" s="73">
        <v>0</v>
      </c>
      <c r="O115" s="72">
        <f t="shared" si="386"/>
        <v>0</v>
      </c>
      <c r="P115" s="73">
        <v>0</v>
      </c>
      <c r="Q115" s="73">
        <v>0</v>
      </c>
      <c r="R115" s="73">
        <v>0</v>
      </c>
      <c r="S115" s="73">
        <v>0</v>
      </c>
      <c r="T115" s="72">
        <f t="shared" si="387"/>
        <v>0</v>
      </c>
      <c r="U115" s="73">
        <v>0</v>
      </c>
      <c r="V115" s="73">
        <v>0</v>
      </c>
      <c r="W115" s="73">
        <v>0</v>
      </c>
      <c r="X115" s="73">
        <v>0</v>
      </c>
      <c r="Y115" s="72">
        <f t="shared" si="388"/>
        <v>0</v>
      </c>
      <c r="Z115" s="73">
        <v>0</v>
      </c>
      <c r="AA115" s="73">
        <v>0</v>
      </c>
      <c r="AB115" s="73">
        <v>0</v>
      </c>
      <c r="AC115" s="73">
        <v>0</v>
      </c>
      <c r="AD115" s="73" t="s">
        <v>197</v>
      </c>
      <c r="AE115" s="72">
        <f t="shared" si="389"/>
        <v>0</v>
      </c>
      <c r="AF115" s="72">
        <f t="shared" si="390"/>
        <v>0</v>
      </c>
      <c r="AG115" s="72">
        <f t="shared" si="391"/>
        <v>0</v>
      </c>
      <c r="AH115" s="72">
        <f t="shared" si="392"/>
        <v>0</v>
      </c>
      <c r="AI115" s="72">
        <f t="shared" si="393"/>
        <v>0</v>
      </c>
      <c r="AJ115" s="72">
        <f t="shared" si="394"/>
        <v>0</v>
      </c>
      <c r="AK115" s="72">
        <v>0</v>
      </c>
      <c r="AL115" s="72">
        <v>0</v>
      </c>
      <c r="AM115" s="72">
        <v>0</v>
      </c>
      <c r="AN115" s="74">
        <v>0</v>
      </c>
      <c r="AO115" s="72">
        <f t="shared" si="395"/>
        <v>0</v>
      </c>
      <c r="AP115" s="72">
        <v>0</v>
      </c>
      <c r="AQ115" s="72">
        <v>0</v>
      </c>
      <c r="AR115" s="72">
        <v>0</v>
      </c>
      <c r="AS115" s="72">
        <v>0</v>
      </c>
      <c r="AT115" s="72">
        <f t="shared" si="396"/>
        <v>0</v>
      </c>
      <c r="AU115" s="72">
        <v>0</v>
      </c>
      <c r="AV115" s="72">
        <v>0</v>
      </c>
      <c r="AW115" s="72">
        <v>0</v>
      </c>
      <c r="AX115" s="72">
        <v>0</v>
      </c>
      <c r="AY115" s="72">
        <f t="shared" si="397"/>
        <v>0</v>
      </c>
      <c r="AZ115" s="72">
        <v>0</v>
      </c>
      <c r="BA115" s="72">
        <v>0</v>
      </c>
      <c r="BB115" s="72">
        <v>0</v>
      </c>
      <c r="BC115" s="72">
        <v>0</v>
      </c>
    </row>
    <row r="116" spans="1:55" s="78" customFormat="1" ht="63" customHeight="1">
      <c r="A116" s="68" t="s">
        <v>315</v>
      </c>
      <c r="B116" s="76" t="s">
        <v>464</v>
      </c>
      <c r="C116" s="70" t="s">
        <v>141</v>
      </c>
      <c r="D116" s="71">
        <v>0</v>
      </c>
      <c r="E116" s="72">
        <f t="shared" si="410"/>
        <v>0</v>
      </c>
      <c r="F116" s="72">
        <f t="shared" si="411"/>
        <v>0</v>
      </c>
      <c r="G116" s="72">
        <f t="shared" si="412"/>
        <v>0</v>
      </c>
      <c r="H116" s="72">
        <f t="shared" si="413"/>
        <v>0</v>
      </c>
      <c r="I116" s="72">
        <f t="shared" si="414"/>
        <v>0</v>
      </c>
      <c r="J116" s="72">
        <f t="shared" si="385"/>
        <v>0</v>
      </c>
      <c r="K116" s="73">
        <v>0</v>
      </c>
      <c r="L116" s="73">
        <v>0</v>
      </c>
      <c r="M116" s="73">
        <v>0</v>
      </c>
      <c r="N116" s="73">
        <v>0</v>
      </c>
      <c r="O116" s="72">
        <f t="shared" si="386"/>
        <v>0</v>
      </c>
      <c r="P116" s="73">
        <v>0</v>
      </c>
      <c r="Q116" s="73">
        <v>0</v>
      </c>
      <c r="R116" s="73">
        <v>0</v>
      </c>
      <c r="S116" s="73">
        <v>0</v>
      </c>
      <c r="T116" s="72">
        <f t="shared" si="387"/>
        <v>0</v>
      </c>
      <c r="U116" s="73">
        <v>0</v>
      </c>
      <c r="V116" s="73">
        <v>0</v>
      </c>
      <c r="W116" s="73">
        <v>0</v>
      </c>
      <c r="X116" s="73">
        <v>0</v>
      </c>
      <c r="Y116" s="72">
        <v>0</v>
      </c>
      <c r="Z116" s="73">
        <v>0</v>
      </c>
      <c r="AA116" s="73">
        <v>0</v>
      </c>
      <c r="AB116" s="73">
        <v>0</v>
      </c>
      <c r="AC116" s="73">
        <v>0</v>
      </c>
      <c r="AD116" s="73">
        <v>0</v>
      </c>
      <c r="AE116" s="72">
        <f t="shared" si="389"/>
        <v>0</v>
      </c>
      <c r="AF116" s="72">
        <f t="shared" si="390"/>
        <v>0</v>
      </c>
      <c r="AG116" s="72">
        <f t="shared" si="391"/>
        <v>0</v>
      </c>
      <c r="AH116" s="72">
        <f t="shared" si="392"/>
        <v>0</v>
      </c>
      <c r="AI116" s="72">
        <f t="shared" si="393"/>
        <v>0</v>
      </c>
      <c r="AJ116" s="72">
        <f t="shared" si="394"/>
        <v>0</v>
      </c>
      <c r="AK116" s="72">
        <v>0</v>
      </c>
      <c r="AL116" s="72">
        <v>0</v>
      </c>
      <c r="AM116" s="72">
        <v>0</v>
      </c>
      <c r="AN116" s="74">
        <v>0</v>
      </c>
      <c r="AO116" s="72">
        <f t="shared" si="395"/>
        <v>0</v>
      </c>
      <c r="AP116" s="72">
        <v>0</v>
      </c>
      <c r="AQ116" s="72">
        <v>0</v>
      </c>
      <c r="AR116" s="72">
        <v>0</v>
      </c>
      <c r="AS116" s="72">
        <v>0</v>
      </c>
      <c r="AT116" s="72">
        <f t="shared" si="396"/>
        <v>0</v>
      </c>
      <c r="AU116" s="72">
        <v>0</v>
      </c>
      <c r="AV116" s="72">
        <v>0</v>
      </c>
      <c r="AW116" s="72">
        <v>0</v>
      </c>
      <c r="AX116" s="72">
        <v>0</v>
      </c>
      <c r="AY116" s="72">
        <v>0</v>
      </c>
      <c r="AZ116" s="72">
        <v>0</v>
      </c>
      <c r="BA116" s="72">
        <v>0</v>
      </c>
      <c r="BB116" s="72">
        <v>0</v>
      </c>
      <c r="BC116" s="72">
        <v>0</v>
      </c>
    </row>
    <row r="117" spans="1:55" s="78" customFormat="1" ht="63" customHeight="1">
      <c r="A117" s="68" t="s">
        <v>316</v>
      </c>
      <c r="B117" s="76" t="s">
        <v>465</v>
      </c>
      <c r="C117" s="70" t="s">
        <v>142</v>
      </c>
      <c r="D117" s="71">
        <v>0</v>
      </c>
      <c r="E117" s="72">
        <f t="shared" si="410"/>
        <v>0</v>
      </c>
      <c r="F117" s="72">
        <f t="shared" si="411"/>
        <v>0</v>
      </c>
      <c r="G117" s="72">
        <f t="shared" si="412"/>
        <v>0</v>
      </c>
      <c r="H117" s="72">
        <f t="shared" si="413"/>
        <v>0</v>
      </c>
      <c r="I117" s="72">
        <f t="shared" si="414"/>
        <v>0</v>
      </c>
      <c r="J117" s="72">
        <f t="shared" si="385"/>
        <v>0</v>
      </c>
      <c r="K117" s="73">
        <v>0</v>
      </c>
      <c r="L117" s="73">
        <v>0</v>
      </c>
      <c r="M117" s="73">
        <v>0</v>
      </c>
      <c r="N117" s="73">
        <v>0</v>
      </c>
      <c r="O117" s="72">
        <f t="shared" si="386"/>
        <v>0</v>
      </c>
      <c r="P117" s="73">
        <v>0</v>
      </c>
      <c r="Q117" s="73">
        <v>0</v>
      </c>
      <c r="R117" s="73">
        <v>0</v>
      </c>
      <c r="S117" s="73">
        <v>0</v>
      </c>
      <c r="T117" s="72">
        <f t="shared" si="387"/>
        <v>0</v>
      </c>
      <c r="U117" s="73">
        <v>0</v>
      </c>
      <c r="V117" s="73">
        <v>0</v>
      </c>
      <c r="W117" s="73">
        <v>0</v>
      </c>
      <c r="X117" s="73">
        <v>0</v>
      </c>
      <c r="Y117" s="72">
        <f t="shared" si="388"/>
        <v>0</v>
      </c>
      <c r="Z117" s="73">
        <v>0</v>
      </c>
      <c r="AA117" s="73">
        <v>0</v>
      </c>
      <c r="AB117" s="73">
        <v>0</v>
      </c>
      <c r="AC117" s="73">
        <v>0</v>
      </c>
      <c r="AD117" s="77">
        <v>0</v>
      </c>
      <c r="AE117" s="72">
        <f t="shared" si="389"/>
        <v>0</v>
      </c>
      <c r="AF117" s="72">
        <f t="shared" si="390"/>
        <v>0</v>
      </c>
      <c r="AG117" s="72">
        <f t="shared" si="391"/>
        <v>0</v>
      </c>
      <c r="AH117" s="72">
        <f t="shared" si="392"/>
        <v>0</v>
      </c>
      <c r="AI117" s="72">
        <f t="shared" si="393"/>
        <v>0</v>
      </c>
      <c r="AJ117" s="72">
        <f t="shared" si="394"/>
        <v>0</v>
      </c>
      <c r="AK117" s="72">
        <v>0</v>
      </c>
      <c r="AL117" s="72">
        <v>0</v>
      </c>
      <c r="AM117" s="72">
        <v>0</v>
      </c>
      <c r="AN117" s="74">
        <v>0</v>
      </c>
      <c r="AO117" s="72">
        <f t="shared" si="395"/>
        <v>0</v>
      </c>
      <c r="AP117" s="72">
        <v>0</v>
      </c>
      <c r="AQ117" s="72">
        <v>0</v>
      </c>
      <c r="AR117" s="72">
        <v>0</v>
      </c>
      <c r="AS117" s="72">
        <v>0</v>
      </c>
      <c r="AT117" s="72">
        <f t="shared" si="396"/>
        <v>0</v>
      </c>
      <c r="AU117" s="72">
        <v>0</v>
      </c>
      <c r="AV117" s="72">
        <v>0</v>
      </c>
      <c r="AW117" s="72">
        <v>0</v>
      </c>
      <c r="AX117" s="72">
        <v>0</v>
      </c>
      <c r="AY117" s="72">
        <f t="shared" ref="AY117" si="422">AZ117+BA117+BB117+BC117</f>
        <v>0</v>
      </c>
      <c r="AZ117" s="73">
        <v>0</v>
      </c>
      <c r="BA117" s="72">
        <v>0</v>
      </c>
      <c r="BB117" s="72">
        <v>0</v>
      </c>
      <c r="BC117" s="72">
        <v>0</v>
      </c>
    </row>
    <row r="118" spans="1:55" s="67" customFormat="1" ht="63" customHeight="1">
      <c r="A118" s="66" t="s">
        <v>317</v>
      </c>
      <c r="B118" s="76" t="s">
        <v>493</v>
      </c>
      <c r="C118" s="73" t="s">
        <v>143</v>
      </c>
      <c r="D118" s="100">
        <v>0.45600000000000002</v>
      </c>
      <c r="E118" s="72">
        <f t="shared" si="410"/>
        <v>0</v>
      </c>
      <c r="F118" s="72">
        <f t="shared" si="411"/>
        <v>0</v>
      </c>
      <c r="G118" s="72">
        <f t="shared" si="412"/>
        <v>0</v>
      </c>
      <c r="H118" s="72">
        <f t="shared" si="413"/>
        <v>0</v>
      </c>
      <c r="I118" s="72">
        <f t="shared" si="414"/>
        <v>0</v>
      </c>
      <c r="J118" s="72">
        <f t="shared" si="385"/>
        <v>0</v>
      </c>
      <c r="K118" s="73">
        <v>0</v>
      </c>
      <c r="L118" s="73">
        <v>0</v>
      </c>
      <c r="M118" s="73">
        <v>0</v>
      </c>
      <c r="N118" s="73">
        <v>0</v>
      </c>
      <c r="O118" s="72">
        <f t="shared" si="386"/>
        <v>0</v>
      </c>
      <c r="P118" s="73">
        <v>0</v>
      </c>
      <c r="Q118" s="73">
        <v>0</v>
      </c>
      <c r="R118" s="73">
        <v>0</v>
      </c>
      <c r="S118" s="73">
        <v>0</v>
      </c>
      <c r="T118" s="72">
        <f t="shared" si="387"/>
        <v>0</v>
      </c>
      <c r="U118" s="73">
        <v>0</v>
      </c>
      <c r="V118" s="73">
        <v>0</v>
      </c>
      <c r="W118" s="73">
        <v>0</v>
      </c>
      <c r="X118" s="73">
        <v>0</v>
      </c>
      <c r="Y118" s="72">
        <f t="shared" si="388"/>
        <v>0</v>
      </c>
      <c r="Z118" s="73">
        <v>0</v>
      </c>
      <c r="AA118" s="73">
        <v>0</v>
      </c>
      <c r="AB118" s="73">
        <v>0</v>
      </c>
      <c r="AC118" s="73">
        <v>0</v>
      </c>
      <c r="AD118" s="100">
        <v>0.38000000000000006</v>
      </c>
      <c r="AE118" s="72">
        <f t="shared" si="389"/>
        <v>0</v>
      </c>
      <c r="AF118" s="72">
        <f t="shared" si="390"/>
        <v>0</v>
      </c>
      <c r="AG118" s="72">
        <f t="shared" si="391"/>
        <v>0</v>
      </c>
      <c r="AH118" s="72">
        <f t="shared" si="392"/>
        <v>0</v>
      </c>
      <c r="AI118" s="72">
        <f t="shared" si="393"/>
        <v>0</v>
      </c>
      <c r="AJ118" s="72">
        <f t="shared" si="394"/>
        <v>0</v>
      </c>
      <c r="AK118" s="72">
        <v>0</v>
      </c>
      <c r="AL118" s="72">
        <v>0</v>
      </c>
      <c r="AM118" s="72">
        <v>0</v>
      </c>
      <c r="AN118" s="74">
        <v>0</v>
      </c>
      <c r="AO118" s="72">
        <f t="shared" si="395"/>
        <v>0</v>
      </c>
      <c r="AP118" s="72">
        <v>0</v>
      </c>
      <c r="AQ118" s="72">
        <v>0</v>
      </c>
      <c r="AR118" s="72">
        <v>0</v>
      </c>
      <c r="AS118" s="72">
        <v>0</v>
      </c>
      <c r="AT118" s="72">
        <f t="shared" si="396"/>
        <v>0</v>
      </c>
      <c r="AU118" s="72">
        <v>0</v>
      </c>
      <c r="AV118" s="72">
        <v>0</v>
      </c>
      <c r="AW118" s="72">
        <v>0</v>
      </c>
      <c r="AX118" s="72">
        <v>0</v>
      </c>
      <c r="AY118" s="72">
        <f t="shared" si="397"/>
        <v>0</v>
      </c>
      <c r="AZ118" s="72">
        <v>0</v>
      </c>
      <c r="BA118" s="72">
        <v>0</v>
      </c>
      <c r="BB118" s="72">
        <v>0</v>
      </c>
      <c r="BC118" s="72">
        <v>0</v>
      </c>
    </row>
    <row r="119" spans="1:55" s="67" customFormat="1" ht="63" customHeight="1">
      <c r="A119" s="66" t="s">
        <v>318</v>
      </c>
      <c r="B119" s="76" t="s">
        <v>494</v>
      </c>
      <c r="C119" s="73" t="s">
        <v>144</v>
      </c>
      <c r="D119" s="100">
        <v>0.45600000000000002</v>
      </c>
      <c r="E119" s="72">
        <f t="shared" si="410"/>
        <v>0</v>
      </c>
      <c r="F119" s="72">
        <f t="shared" si="411"/>
        <v>0</v>
      </c>
      <c r="G119" s="72">
        <f t="shared" si="412"/>
        <v>0</v>
      </c>
      <c r="H119" s="72">
        <f t="shared" si="413"/>
        <v>0</v>
      </c>
      <c r="I119" s="72">
        <f t="shared" si="414"/>
        <v>0</v>
      </c>
      <c r="J119" s="72">
        <f t="shared" si="385"/>
        <v>0</v>
      </c>
      <c r="K119" s="73">
        <v>0</v>
      </c>
      <c r="L119" s="73">
        <v>0</v>
      </c>
      <c r="M119" s="73">
        <v>0</v>
      </c>
      <c r="N119" s="73">
        <v>0</v>
      </c>
      <c r="O119" s="72">
        <f t="shared" si="386"/>
        <v>0</v>
      </c>
      <c r="P119" s="73">
        <v>0</v>
      </c>
      <c r="Q119" s="73">
        <v>0</v>
      </c>
      <c r="R119" s="73">
        <v>0</v>
      </c>
      <c r="S119" s="73">
        <v>0</v>
      </c>
      <c r="T119" s="72">
        <f t="shared" si="387"/>
        <v>0</v>
      </c>
      <c r="U119" s="73">
        <v>0</v>
      </c>
      <c r="V119" s="73">
        <v>0</v>
      </c>
      <c r="W119" s="73">
        <v>0</v>
      </c>
      <c r="X119" s="73">
        <v>0</v>
      </c>
      <c r="Y119" s="72">
        <f t="shared" si="388"/>
        <v>0</v>
      </c>
      <c r="Z119" s="73">
        <v>0</v>
      </c>
      <c r="AA119" s="73">
        <v>0</v>
      </c>
      <c r="AB119" s="73">
        <v>0</v>
      </c>
      <c r="AC119" s="73">
        <v>0</v>
      </c>
      <c r="AD119" s="100">
        <v>0.38000000000000006</v>
      </c>
      <c r="AE119" s="72">
        <f t="shared" si="389"/>
        <v>0</v>
      </c>
      <c r="AF119" s="72">
        <f t="shared" si="390"/>
        <v>0</v>
      </c>
      <c r="AG119" s="72">
        <f t="shared" si="391"/>
        <v>0</v>
      </c>
      <c r="AH119" s="72">
        <f t="shared" si="392"/>
        <v>0</v>
      </c>
      <c r="AI119" s="72">
        <f t="shared" si="393"/>
        <v>0</v>
      </c>
      <c r="AJ119" s="72">
        <f t="shared" si="394"/>
        <v>0</v>
      </c>
      <c r="AK119" s="72">
        <v>0</v>
      </c>
      <c r="AL119" s="72">
        <v>0</v>
      </c>
      <c r="AM119" s="72">
        <v>0</v>
      </c>
      <c r="AN119" s="74">
        <v>0</v>
      </c>
      <c r="AO119" s="72">
        <f t="shared" si="395"/>
        <v>0</v>
      </c>
      <c r="AP119" s="72">
        <v>0</v>
      </c>
      <c r="AQ119" s="72">
        <v>0</v>
      </c>
      <c r="AR119" s="72">
        <v>0</v>
      </c>
      <c r="AS119" s="72">
        <v>0</v>
      </c>
      <c r="AT119" s="72">
        <f t="shared" si="396"/>
        <v>0</v>
      </c>
      <c r="AU119" s="72">
        <v>0</v>
      </c>
      <c r="AV119" s="72">
        <v>0</v>
      </c>
      <c r="AW119" s="72">
        <v>0</v>
      </c>
      <c r="AX119" s="72">
        <v>0</v>
      </c>
      <c r="AY119" s="72">
        <f t="shared" si="397"/>
        <v>0</v>
      </c>
      <c r="AZ119" s="72">
        <v>0</v>
      </c>
      <c r="BA119" s="72">
        <v>0</v>
      </c>
      <c r="BB119" s="72">
        <v>0</v>
      </c>
      <c r="BC119" s="72">
        <v>0</v>
      </c>
    </row>
    <row r="120" spans="1:55" ht="63" customHeight="1">
      <c r="A120" s="12" t="s">
        <v>319</v>
      </c>
      <c r="B120" s="69" t="s">
        <v>495</v>
      </c>
      <c r="C120" s="70" t="s">
        <v>145</v>
      </c>
      <c r="D120" s="71">
        <v>0</v>
      </c>
      <c r="E120" s="72">
        <f t="shared" si="410"/>
        <v>0</v>
      </c>
      <c r="F120" s="72">
        <f t="shared" si="411"/>
        <v>0</v>
      </c>
      <c r="G120" s="72">
        <f t="shared" si="412"/>
        <v>0</v>
      </c>
      <c r="H120" s="72">
        <f t="shared" si="413"/>
        <v>0</v>
      </c>
      <c r="I120" s="72">
        <f t="shared" si="414"/>
        <v>0</v>
      </c>
      <c r="J120" s="72">
        <f t="shared" si="385"/>
        <v>0</v>
      </c>
      <c r="K120" s="73">
        <v>0</v>
      </c>
      <c r="L120" s="73">
        <v>0</v>
      </c>
      <c r="M120" s="73">
        <v>0</v>
      </c>
      <c r="N120" s="73">
        <v>0</v>
      </c>
      <c r="O120" s="72">
        <f t="shared" si="386"/>
        <v>0</v>
      </c>
      <c r="P120" s="73">
        <v>0</v>
      </c>
      <c r="Q120" s="73">
        <v>0</v>
      </c>
      <c r="R120" s="73">
        <v>0</v>
      </c>
      <c r="S120" s="73">
        <v>0</v>
      </c>
      <c r="T120" s="72">
        <f t="shared" si="387"/>
        <v>0</v>
      </c>
      <c r="U120" s="73">
        <v>0</v>
      </c>
      <c r="V120" s="73">
        <v>0</v>
      </c>
      <c r="W120" s="73">
        <v>0</v>
      </c>
      <c r="X120" s="73">
        <v>0</v>
      </c>
      <c r="Y120" s="72">
        <v>0</v>
      </c>
      <c r="Z120" s="73">
        <v>0</v>
      </c>
      <c r="AA120" s="73">
        <v>0</v>
      </c>
      <c r="AB120" s="73">
        <v>0</v>
      </c>
      <c r="AC120" s="73">
        <v>0</v>
      </c>
      <c r="AD120" s="73">
        <v>0</v>
      </c>
      <c r="AE120" s="72">
        <f t="shared" si="389"/>
        <v>0</v>
      </c>
      <c r="AF120" s="72">
        <f t="shared" si="390"/>
        <v>0</v>
      </c>
      <c r="AG120" s="72">
        <f t="shared" si="391"/>
        <v>0</v>
      </c>
      <c r="AH120" s="72">
        <f t="shared" si="392"/>
        <v>0</v>
      </c>
      <c r="AI120" s="72">
        <f t="shared" si="393"/>
        <v>0</v>
      </c>
      <c r="AJ120" s="72">
        <f t="shared" si="394"/>
        <v>0</v>
      </c>
      <c r="AK120" s="72">
        <v>0</v>
      </c>
      <c r="AL120" s="72">
        <v>0</v>
      </c>
      <c r="AM120" s="72">
        <v>0</v>
      </c>
      <c r="AN120" s="74">
        <v>0</v>
      </c>
      <c r="AO120" s="72">
        <f t="shared" si="395"/>
        <v>0</v>
      </c>
      <c r="AP120" s="72">
        <v>0</v>
      </c>
      <c r="AQ120" s="72">
        <v>0</v>
      </c>
      <c r="AR120" s="72">
        <v>0</v>
      </c>
      <c r="AS120" s="72">
        <v>0</v>
      </c>
      <c r="AT120" s="72">
        <f t="shared" si="396"/>
        <v>0</v>
      </c>
      <c r="AU120" s="72">
        <v>0</v>
      </c>
      <c r="AV120" s="72">
        <v>0</v>
      </c>
      <c r="AW120" s="72">
        <v>0</v>
      </c>
      <c r="AX120" s="72">
        <v>0</v>
      </c>
      <c r="AY120" s="72">
        <v>0</v>
      </c>
      <c r="AZ120" s="72">
        <v>0</v>
      </c>
      <c r="BA120" s="72">
        <v>0</v>
      </c>
      <c r="BB120" s="72">
        <v>0</v>
      </c>
      <c r="BC120" s="72">
        <v>0</v>
      </c>
    </row>
    <row r="121" spans="1:55" ht="63" customHeight="1">
      <c r="A121" s="12" t="s">
        <v>320</v>
      </c>
      <c r="B121" s="69" t="s">
        <v>496</v>
      </c>
      <c r="C121" s="70" t="s">
        <v>146</v>
      </c>
      <c r="D121" s="71">
        <v>0</v>
      </c>
      <c r="E121" s="72">
        <f t="shared" si="410"/>
        <v>0</v>
      </c>
      <c r="F121" s="72">
        <f t="shared" si="411"/>
        <v>0</v>
      </c>
      <c r="G121" s="72">
        <f t="shared" si="412"/>
        <v>0</v>
      </c>
      <c r="H121" s="72">
        <f t="shared" si="413"/>
        <v>0</v>
      </c>
      <c r="I121" s="72">
        <f t="shared" si="414"/>
        <v>0</v>
      </c>
      <c r="J121" s="72">
        <f t="shared" si="385"/>
        <v>0</v>
      </c>
      <c r="K121" s="73">
        <v>0</v>
      </c>
      <c r="L121" s="73">
        <v>0</v>
      </c>
      <c r="M121" s="73">
        <v>0</v>
      </c>
      <c r="N121" s="73">
        <v>0</v>
      </c>
      <c r="O121" s="72">
        <f t="shared" si="386"/>
        <v>0</v>
      </c>
      <c r="P121" s="73">
        <v>0</v>
      </c>
      <c r="Q121" s="73">
        <v>0</v>
      </c>
      <c r="R121" s="73">
        <v>0</v>
      </c>
      <c r="S121" s="73">
        <v>0</v>
      </c>
      <c r="T121" s="72">
        <f t="shared" si="387"/>
        <v>0</v>
      </c>
      <c r="U121" s="73">
        <v>0</v>
      </c>
      <c r="V121" s="73">
        <v>0</v>
      </c>
      <c r="W121" s="73">
        <v>0</v>
      </c>
      <c r="X121" s="73">
        <v>0</v>
      </c>
      <c r="Y121" s="72">
        <v>0</v>
      </c>
      <c r="Z121" s="73">
        <v>0</v>
      </c>
      <c r="AA121" s="73">
        <v>0</v>
      </c>
      <c r="AB121" s="73">
        <v>0</v>
      </c>
      <c r="AC121" s="73">
        <v>0</v>
      </c>
      <c r="AD121" s="73">
        <v>0</v>
      </c>
      <c r="AE121" s="72">
        <f t="shared" si="389"/>
        <v>0</v>
      </c>
      <c r="AF121" s="72">
        <f t="shared" si="390"/>
        <v>0</v>
      </c>
      <c r="AG121" s="72">
        <f t="shared" si="391"/>
        <v>0</v>
      </c>
      <c r="AH121" s="72">
        <f t="shared" si="392"/>
        <v>0</v>
      </c>
      <c r="AI121" s="72">
        <f t="shared" si="393"/>
        <v>0</v>
      </c>
      <c r="AJ121" s="72">
        <f t="shared" si="394"/>
        <v>0</v>
      </c>
      <c r="AK121" s="72">
        <v>0</v>
      </c>
      <c r="AL121" s="72">
        <v>0</v>
      </c>
      <c r="AM121" s="72">
        <v>0</v>
      </c>
      <c r="AN121" s="74">
        <v>0</v>
      </c>
      <c r="AO121" s="72">
        <f t="shared" si="395"/>
        <v>0</v>
      </c>
      <c r="AP121" s="72">
        <v>0</v>
      </c>
      <c r="AQ121" s="72">
        <v>0</v>
      </c>
      <c r="AR121" s="72">
        <v>0</v>
      </c>
      <c r="AS121" s="72">
        <v>0</v>
      </c>
      <c r="AT121" s="72">
        <f t="shared" si="396"/>
        <v>0</v>
      </c>
      <c r="AU121" s="72">
        <v>0</v>
      </c>
      <c r="AV121" s="72">
        <v>0</v>
      </c>
      <c r="AW121" s="72">
        <v>0</v>
      </c>
      <c r="AX121" s="72">
        <v>0</v>
      </c>
      <c r="AY121" s="72">
        <v>0</v>
      </c>
      <c r="AZ121" s="72">
        <v>0</v>
      </c>
      <c r="BA121" s="72">
        <v>0</v>
      </c>
      <c r="BB121" s="72">
        <v>0</v>
      </c>
      <c r="BC121" s="72">
        <v>0</v>
      </c>
    </row>
    <row r="122" spans="1:55" ht="63" customHeight="1">
      <c r="A122" s="12" t="s">
        <v>321</v>
      </c>
      <c r="B122" s="69" t="s">
        <v>497</v>
      </c>
      <c r="C122" s="70" t="s">
        <v>147</v>
      </c>
      <c r="D122" s="73">
        <v>0</v>
      </c>
      <c r="E122" s="72">
        <f t="shared" si="410"/>
        <v>0</v>
      </c>
      <c r="F122" s="72">
        <f t="shared" si="411"/>
        <v>0</v>
      </c>
      <c r="G122" s="72">
        <f t="shared" si="412"/>
        <v>0</v>
      </c>
      <c r="H122" s="72">
        <f t="shared" si="413"/>
        <v>0</v>
      </c>
      <c r="I122" s="72">
        <f t="shared" si="414"/>
        <v>0</v>
      </c>
      <c r="J122" s="72">
        <f t="shared" si="385"/>
        <v>0</v>
      </c>
      <c r="K122" s="73">
        <v>0</v>
      </c>
      <c r="L122" s="73">
        <v>0</v>
      </c>
      <c r="M122" s="73">
        <v>0</v>
      </c>
      <c r="N122" s="73">
        <v>0</v>
      </c>
      <c r="O122" s="72">
        <f t="shared" si="386"/>
        <v>0</v>
      </c>
      <c r="P122" s="73">
        <v>0</v>
      </c>
      <c r="Q122" s="73">
        <v>0</v>
      </c>
      <c r="R122" s="73">
        <v>0</v>
      </c>
      <c r="S122" s="73">
        <v>0</v>
      </c>
      <c r="T122" s="72">
        <f t="shared" si="387"/>
        <v>0</v>
      </c>
      <c r="U122" s="73">
        <v>0</v>
      </c>
      <c r="V122" s="73">
        <v>0</v>
      </c>
      <c r="W122" s="73">
        <v>0</v>
      </c>
      <c r="X122" s="73">
        <v>0</v>
      </c>
      <c r="Y122" s="72">
        <f t="shared" si="388"/>
        <v>0</v>
      </c>
      <c r="Z122" s="73">
        <v>0</v>
      </c>
      <c r="AA122" s="73">
        <v>0</v>
      </c>
      <c r="AB122" s="73">
        <v>0</v>
      </c>
      <c r="AC122" s="73">
        <v>0</v>
      </c>
      <c r="AD122" s="73">
        <v>0</v>
      </c>
      <c r="AE122" s="72">
        <f t="shared" si="389"/>
        <v>0</v>
      </c>
      <c r="AF122" s="72">
        <f t="shared" si="390"/>
        <v>0</v>
      </c>
      <c r="AG122" s="72">
        <f t="shared" si="391"/>
        <v>0</v>
      </c>
      <c r="AH122" s="72">
        <f t="shared" si="392"/>
        <v>0</v>
      </c>
      <c r="AI122" s="72">
        <f t="shared" si="393"/>
        <v>0</v>
      </c>
      <c r="AJ122" s="72">
        <f t="shared" si="394"/>
        <v>0</v>
      </c>
      <c r="AK122" s="72">
        <v>0</v>
      </c>
      <c r="AL122" s="72">
        <v>0</v>
      </c>
      <c r="AM122" s="72">
        <v>0</v>
      </c>
      <c r="AN122" s="74">
        <v>0</v>
      </c>
      <c r="AO122" s="72">
        <f t="shared" si="395"/>
        <v>0</v>
      </c>
      <c r="AP122" s="72">
        <v>0</v>
      </c>
      <c r="AQ122" s="72">
        <v>0</v>
      </c>
      <c r="AR122" s="72">
        <v>0</v>
      </c>
      <c r="AS122" s="72">
        <v>0</v>
      </c>
      <c r="AT122" s="72">
        <f t="shared" si="396"/>
        <v>0</v>
      </c>
      <c r="AU122" s="72">
        <v>0</v>
      </c>
      <c r="AV122" s="72">
        <v>0</v>
      </c>
      <c r="AW122" s="72">
        <v>0</v>
      </c>
      <c r="AX122" s="72">
        <v>0</v>
      </c>
      <c r="AY122" s="72">
        <f t="shared" si="397"/>
        <v>0</v>
      </c>
      <c r="AZ122" s="72">
        <v>0</v>
      </c>
      <c r="BA122" s="72">
        <v>0</v>
      </c>
      <c r="BB122" s="72">
        <v>0</v>
      </c>
      <c r="BC122" s="72">
        <v>0</v>
      </c>
    </row>
    <row r="123" spans="1:55" ht="63" customHeight="1">
      <c r="A123" s="12" t="s">
        <v>322</v>
      </c>
      <c r="B123" s="69" t="s">
        <v>498</v>
      </c>
      <c r="C123" s="70" t="s">
        <v>323</v>
      </c>
      <c r="D123" s="73">
        <v>0</v>
      </c>
      <c r="E123" s="72">
        <f t="shared" si="410"/>
        <v>0</v>
      </c>
      <c r="F123" s="72">
        <f t="shared" si="411"/>
        <v>0</v>
      </c>
      <c r="G123" s="72">
        <f t="shared" si="412"/>
        <v>0</v>
      </c>
      <c r="H123" s="72">
        <f t="shared" si="413"/>
        <v>0</v>
      </c>
      <c r="I123" s="72">
        <f t="shared" si="414"/>
        <v>0</v>
      </c>
      <c r="J123" s="72">
        <f t="shared" si="385"/>
        <v>0</v>
      </c>
      <c r="K123" s="73">
        <v>0</v>
      </c>
      <c r="L123" s="73">
        <v>0</v>
      </c>
      <c r="M123" s="73">
        <v>0</v>
      </c>
      <c r="N123" s="73">
        <v>0</v>
      </c>
      <c r="O123" s="72">
        <f t="shared" si="386"/>
        <v>0</v>
      </c>
      <c r="P123" s="73">
        <v>0</v>
      </c>
      <c r="Q123" s="73">
        <v>0</v>
      </c>
      <c r="R123" s="73">
        <v>0</v>
      </c>
      <c r="S123" s="73">
        <v>0</v>
      </c>
      <c r="T123" s="72">
        <f t="shared" si="387"/>
        <v>0</v>
      </c>
      <c r="U123" s="73">
        <v>0</v>
      </c>
      <c r="V123" s="73">
        <v>0</v>
      </c>
      <c r="W123" s="73">
        <v>0</v>
      </c>
      <c r="X123" s="73">
        <v>0</v>
      </c>
      <c r="Y123" s="72">
        <v>0</v>
      </c>
      <c r="Z123" s="73">
        <v>0</v>
      </c>
      <c r="AA123" s="73">
        <v>0</v>
      </c>
      <c r="AB123" s="73">
        <v>0</v>
      </c>
      <c r="AC123" s="73">
        <v>0</v>
      </c>
      <c r="AD123" s="73">
        <v>0</v>
      </c>
      <c r="AE123" s="72">
        <f t="shared" si="389"/>
        <v>0</v>
      </c>
      <c r="AF123" s="72">
        <f t="shared" si="390"/>
        <v>0</v>
      </c>
      <c r="AG123" s="72">
        <f t="shared" si="391"/>
        <v>0</v>
      </c>
      <c r="AH123" s="72">
        <f t="shared" si="392"/>
        <v>0</v>
      </c>
      <c r="AI123" s="72">
        <f t="shared" si="393"/>
        <v>0</v>
      </c>
      <c r="AJ123" s="72">
        <f t="shared" si="394"/>
        <v>0</v>
      </c>
      <c r="AK123" s="72">
        <v>0</v>
      </c>
      <c r="AL123" s="72">
        <v>0</v>
      </c>
      <c r="AM123" s="72">
        <v>0</v>
      </c>
      <c r="AN123" s="74">
        <v>0</v>
      </c>
      <c r="AO123" s="72">
        <f t="shared" si="395"/>
        <v>0</v>
      </c>
      <c r="AP123" s="72">
        <v>0</v>
      </c>
      <c r="AQ123" s="72">
        <v>0</v>
      </c>
      <c r="AR123" s="72">
        <v>0</v>
      </c>
      <c r="AS123" s="72">
        <v>0</v>
      </c>
      <c r="AT123" s="72">
        <f t="shared" si="396"/>
        <v>0</v>
      </c>
      <c r="AU123" s="72">
        <v>0</v>
      </c>
      <c r="AV123" s="72">
        <v>0</v>
      </c>
      <c r="AW123" s="72">
        <v>0</v>
      </c>
      <c r="AX123" s="72">
        <v>0</v>
      </c>
      <c r="AY123" s="72">
        <v>0</v>
      </c>
      <c r="AZ123" s="72">
        <v>0</v>
      </c>
      <c r="BA123" s="72">
        <v>0</v>
      </c>
      <c r="BB123" s="72">
        <v>0</v>
      </c>
      <c r="BC123" s="72">
        <v>0</v>
      </c>
    </row>
    <row r="124" spans="1:55" ht="78.75" customHeight="1">
      <c r="A124" s="12" t="s">
        <v>324</v>
      </c>
      <c r="B124" s="105" t="s">
        <v>499</v>
      </c>
      <c r="C124" s="70" t="s">
        <v>325</v>
      </c>
      <c r="D124" s="73">
        <v>0</v>
      </c>
      <c r="E124" s="72">
        <f t="shared" si="410"/>
        <v>0</v>
      </c>
      <c r="F124" s="72">
        <f t="shared" si="411"/>
        <v>0</v>
      </c>
      <c r="G124" s="72">
        <f t="shared" si="412"/>
        <v>0</v>
      </c>
      <c r="H124" s="72">
        <f t="shared" si="413"/>
        <v>0</v>
      </c>
      <c r="I124" s="72">
        <f t="shared" si="414"/>
        <v>0</v>
      </c>
      <c r="J124" s="72">
        <f t="shared" si="385"/>
        <v>0</v>
      </c>
      <c r="K124" s="73">
        <v>0</v>
      </c>
      <c r="L124" s="73">
        <v>0</v>
      </c>
      <c r="M124" s="73">
        <v>0</v>
      </c>
      <c r="N124" s="73">
        <v>0</v>
      </c>
      <c r="O124" s="72">
        <f t="shared" si="386"/>
        <v>0</v>
      </c>
      <c r="P124" s="73">
        <v>0</v>
      </c>
      <c r="Q124" s="73">
        <v>0</v>
      </c>
      <c r="R124" s="73">
        <v>0</v>
      </c>
      <c r="S124" s="73">
        <v>0</v>
      </c>
      <c r="T124" s="72">
        <f t="shared" si="387"/>
        <v>0</v>
      </c>
      <c r="U124" s="73">
        <v>0</v>
      </c>
      <c r="V124" s="73">
        <v>0</v>
      </c>
      <c r="W124" s="73">
        <v>0</v>
      </c>
      <c r="X124" s="73">
        <v>0</v>
      </c>
      <c r="Y124" s="72">
        <v>0</v>
      </c>
      <c r="Z124" s="73">
        <v>0</v>
      </c>
      <c r="AA124" s="73">
        <v>0</v>
      </c>
      <c r="AB124" s="73">
        <v>0</v>
      </c>
      <c r="AC124" s="73">
        <v>0</v>
      </c>
      <c r="AD124" s="73">
        <v>0</v>
      </c>
      <c r="AE124" s="72">
        <f t="shared" si="389"/>
        <v>0</v>
      </c>
      <c r="AF124" s="72">
        <f t="shared" si="390"/>
        <v>0</v>
      </c>
      <c r="AG124" s="72">
        <f t="shared" si="391"/>
        <v>0</v>
      </c>
      <c r="AH124" s="72">
        <f t="shared" si="392"/>
        <v>0</v>
      </c>
      <c r="AI124" s="72">
        <f t="shared" si="393"/>
        <v>0</v>
      </c>
      <c r="AJ124" s="72">
        <f t="shared" si="394"/>
        <v>0</v>
      </c>
      <c r="AK124" s="72">
        <v>0</v>
      </c>
      <c r="AL124" s="72">
        <v>0</v>
      </c>
      <c r="AM124" s="72">
        <v>0</v>
      </c>
      <c r="AN124" s="74">
        <v>0</v>
      </c>
      <c r="AO124" s="72">
        <f t="shared" si="395"/>
        <v>0</v>
      </c>
      <c r="AP124" s="72">
        <v>0</v>
      </c>
      <c r="AQ124" s="72">
        <v>0</v>
      </c>
      <c r="AR124" s="72">
        <v>0</v>
      </c>
      <c r="AS124" s="72">
        <v>0</v>
      </c>
      <c r="AT124" s="72">
        <f t="shared" si="396"/>
        <v>0</v>
      </c>
      <c r="AU124" s="72">
        <v>0</v>
      </c>
      <c r="AV124" s="72">
        <v>0</v>
      </c>
      <c r="AW124" s="72">
        <v>0</v>
      </c>
      <c r="AX124" s="72">
        <v>0</v>
      </c>
      <c r="AY124" s="72">
        <v>0</v>
      </c>
      <c r="AZ124" s="72">
        <v>0</v>
      </c>
      <c r="BA124" s="72">
        <v>0</v>
      </c>
      <c r="BB124" s="72">
        <v>0</v>
      </c>
      <c r="BC124" s="72">
        <v>0</v>
      </c>
    </row>
    <row r="125" spans="1:55" s="45" customFormat="1" ht="63" customHeight="1">
      <c r="A125" s="12" t="s">
        <v>326</v>
      </c>
      <c r="B125" s="76" t="s">
        <v>466</v>
      </c>
      <c r="C125" s="70" t="s">
        <v>327</v>
      </c>
      <c r="D125" s="71">
        <v>0</v>
      </c>
      <c r="E125" s="72">
        <f t="shared" si="410"/>
        <v>0</v>
      </c>
      <c r="F125" s="72">
        <f t="shared" si="411"/>
        <v>0</v>
      </c>
      <c r="G125" s="72">
        <f t="shared" si="412"/>
        <v>0</v>
      </c>
      <c r="H125" s="72">
        <f t="shared" si="413"/>
        <v>0</v>
      </c>
      <c r="I125" s="72">
        <f t="shared" si="414"/>
        <v>0</v>
      </c>
      <c r="J125" s="72">
        <f t="shared" si="385"/>
        <v>0</v>
      </c>
      <c r="K125" s="73">
        <v>0</v>
      </c>
      <c r="L125" s="73">
        <v>0</v>
      </c>
      <c r="M125" s="73">
        <v>0</v>
      </c>
      <c r="N125" s="73">
        <v>0</v>
      </c>
      <c r="O125" s="72">
        <f t="shared" si="386"/>
        <v>0</v>
      </c>
      <c r="P125" s="73">
        <v>0</v>
      </c>
      <c r="Q125" s="73">
        <v>0</v>
      </c>
      <c r="R125" s="73">
        <v>0</v>
      </c>
      <c r="S125" s="73">
        <v>0</v>
      </c>
      <c r="T125" s="72">
        <f t="shared" si="387"/>
        <v>0</v>
      </c>
      <c r="U125" s="73">
        <v>0</v>
      </c>
      <c r="V125" s="73">
        <v>0</v>
      </c>
      <c r="W125" s="73">
        <v>0</v>
      </c>
      <c r="X125" s="73">
        <v>0</v>
      </c>
      <c r="Y125" s="72">
        <f t="shared" si="388"/>
        <v>0</v>
      </c>
      <c r="Z125" s="73">
        <v>0</v>
      </c>
      <c r="AA125" s="73">
        <v>0</v>
      </c>
      <c r="AB125" s="73">
        <v>0</v>
      </c>
      <c r="AC125" s="73">
        <v>0</v>
      </c>
      <c r="AD125" s="77">
        <v>0</v>
      </c>
      <c r="AE125" s="72">
        <f t="shared" si="389"/>
        <v>0</v>
      </c>
      <c r="AF125" s="72">
        <f t="shared" si="390"/>
        <v>0</v>
      </c>
      <c r="AG125" s="72">
        <f t="shared" si="391"/>
        <v>0</v>
      </c>
      <c r="AH125" s="72">
        <f t="shared" si="392"/>
        <v>0</v>
      </c>
      <c r="AI125" s="72">
        <f t="shared" si="393"/>
        <v>0</v>
      </c>
      <c r="AJ125" s="72">
        <f t="shared" si="394"/>
        <v>0</v>
      </c>
      <c r="AK125" s="72">
        <v>0</v>
      </c>
      <c r="AL125" s="72">
        <v>0</v>
      </c>
      <c r="AM125" s="72">
        <v>0</v>
      </c>
      <c r="AN125" s="74">
        <v>0</v>
      </c>
      <c r="AO125" s="72">
        <f t="shared" si="395"/>
        <v>0</v>
      </c>
      <c r="AP125" s="72">
        <v>0</v>
      </c>
      <c r="AQ125" s="72">
        <v>0</v>
      </c>
      <c r="AR125" s="72">
        <v>0</v>
      </c>
      <c r="AS125" s="72">
        <v>0</v>
      </c>
      <c r="AT125" s="72">
        <f t="shared" si="396"/>
        <v>0</v>
      </c>
      <c r="AU125" s="72">
        <v>0</v>
      </c>
      <c r="AV125" s="72">
        <v>0</v>
      </c>
      <c r="AW125" s="72">
        <v>0</v>
      </c>
      <c r="AX125" s="72">
        <v>0</v>
      </c>
      <c r="AY125" s="72">
        <f t="shared" ref="AY125" si="423">AZ125+BA125+BB125+BC125</f>
        <v>0</v>
      </c>
      <c r="AZ125" s="73">
        <v>0</v>
      </c>
      <c r="BA125" s="72">
        <v>0</v>
      </c>
      <c r="BB125" s="72">
        <v>0</v>
      </c>
      <c r="BC125" s="72">
        <v>0</v>
      </c>
    </row>
    <row r="126" spans="1:55" s="45" customFormat="1" ht="63" customHeight="1">
      <c r="A126" s="12" t="s">
        <v>328</v>
      </c>
      <c r="B126" s="69" t="s">
        <v>467</v>
      </c>
      <c r="C126" s="70" t="s">
        <v>329</v>
      </c>
      <c r="D126" s="73">
        <v>0</v>
      </c>
      <c r="E126" s="72">
        <f t="shared" si="410"/>
        <v>0</v>
      </c>
      <c r="F126" s="72">
        <f t="shared" si="411"/>
        <v>0</v>
      </c>
      <c r="G126" s="72">
        <f t="shared" si="412"/>
        <v>0</v>
      </c>
      <c r="H126" s="72">
        <f t="shared" si="413"/>
        <v>0</v>
      </c>
      <c r="I126" s="72">
        <f t="shared" si="414"/>
        <v>0</v>
      </c>
      <c r="J126" s="72">
        <f t="shared" si="385"/>
        <v>0</v>
      </c>
      <c r="K126" s="73">
        <v>0</v>
      </c>
      <c r="L126" s="73">
        <v>0</v>
      </c>
      <c r="M126" s="73">
        <v>0</v>
      </c>
      <c r="N126" s="73">
        <v>0</v>
      </c>
      <c r="O126" s="72">
        <f t="shared" si="386"/>
        <v>0</v>
      </c>
      <c r="P126" s="73">
        <v>0</v>
      </c>
      <c r="Q126" s="73">
        <v>0</v>
      </c>
      <c r="R126" s="73">
        <v>0</v>
      </c>
      <c r="S126" s="73">
        <v>0</v>
      </c>
      <c r="T126" s="72">
        <f t="shared" si="387"/>
        <v>0</v>
      </c>
      <c r="U126" s="73">
        <v>0</v>
      </c>
      <c r="V126" s="73">
        <v>0</v>
      </c>
      <c r="W126" s="73">
        <v>0</v>
      </c>
      <c r="X126" s="73">
        <v>0</v>
      </c>
      <c r="Y126" s="72">
        <v>0</v>
      </c>
      <c r="Z126" s="73">
        <v>0</v>
      </c>
      <c r="AA126" s="73">
        <v>0</v>
      </c>
      <c r="AB126" s="73">
        <v>0</v>
      </c>
      <c r="AC126" s="73">
        <v>0</v>
      </c>
      <c r="AD126" s="73">
        <v>0</v>
      </c>
      <c r="AE126" s="72">
        <f t="shared" si="389"/>
        <v>0</v>
      </c>
      <c r="AF126" s="72">
        <f t="shared" si="390"/>
        <v>0</v>
      </c>
      <c r="AG126" s="72">
        <f t="shared" si="391"/>
        <v>0</v>
      </c>
      <c r="AH126" s="72">
        <f t="shared" si="392"/>
        <v>0</v>
      </c>
      <c r="AI126" s="72">
        <f t="shared" si="393"/>
        <v>0</v>
      </c>
      <c r="AJ126" s="72">
        <f t="shared" si="394"/>
        <v>0</v>
      </c>
      <c r="AK126" s="72">
        <v>0</v>
      </c>
      <c r="AL126" s="72">
        <v>0</v>
      </c>
      <c r="AM126" s="72">
        <v>0</v>
      </c>
      <c r="AN126" s="74">
        <v>0</v>
      </c>
      <c r="AO126" s="72">
        <f t="shared" si="395"/>
        <v>0</v>
      </c>
      <c r="AP126" s="72">
        <v>0</v>
      </c>
      <c r="AQ126" s="72">
        <v>0</v>
      </c>
      <c r="AR126" s="72">
        <v>0</v>
      </c>
      <c r="AS126" s="72">
        <v>0</v>
      </c>
      <c r="AT126" s="72">
        <f t="shared" si="396"/>
        <v>0</v>
      </c>
      <c r="AU126" s="72">
        <v>0</v>
      </c>
      <c r="AV126" s="72">
        <v>0</v>
      </c>
      <c r="AW126" s="72">
        <v>0</v>
      </c>
      <c r="AX126" s="72">
        <v>0</v>
      </c>
      <c r="AY126" s="72">
        <v>0</v>
      </c>
      <c r="AZ126" s="72">
        <v>0</v>
      </c>
      <c r="BA126" s="72">
        <v>0</v>
      </c>
      <c r="BB126" s="72">
        <v>0</v>
      </c>
      <c r="BC126" s="72">
        <v>0</v>
      </c>
    </row>
    <row r="127" spans="1:55" ht="94.5" customHeight="1">
      <c r="A127" s="33" t="s">
        <v>330</v>
      </c>
      <c r="B127" s="106" t="s">
        <v>331</v>
      </c>
      <c r="C127" s="107" t="s">
        <v>73</v>
      </c>
      <c r="D127" s="92">
        <f t="shared" ref="D127:D128" si="424">D128</f>
        <v>6.9619999999999989</v>
      </c>
      <c r="E127" s="92">
        <f t="shared" ref="E127:AZ127" si="425">SUM(E128,E145)</f>
        <v>0.32700000000000001</v>
      </c>
      <c r="F127" s="92">
        <f t="shared" si="425"/>
        <v>0.32700000000000001</v>
      </c>
      <c r="G127" s="92">
        <f t="shared" si="425"/>
        <v>0</v>
      </c>
      <c r="H127" s="92">
        <f t="shared" si="425"/>
        <v>0</v>
      </c>
      <c r="I127" s="92">
        <f t="shared" si="425"/>
        <v>0</v>
      </c>
      <c r="J127" s="92">
        <f t="shared" si="425"/>
        <v>0.32700000000000001</v>
      </c>
      <c r="K127" s="92">
        <f t="shared" ref="K127" si="426">SUM(K128,K145)</f>
        <v>0.32700000000000001</v>
      </c>
      <c r="L127" s="92">
        <f t="shared" si="425"/>
        <v>0</v>
      </c>
      <c r="M127" s="92">
        <f t="shared" si="425"/>
        <v>0</v>
      </c>
      <c r="N127" s="92">
        <f t="shared" si="425"/>
        <v>0</v>
      </c>
      <c r="O127" s="92">
        <f t="shared" si="425"/>
        <v>0</v>
      </c>
      <c r="P127" s="92">
        <f t="shared" ref="P127:S127" si="427">SUM(P128,P145)</f>
        <v>0</v>
      </c>
      <c r="Q127" s="92">
        <f t="shared" si="427"/>
        <v>0</v>
      </c>
      <c r="R127" s="92">
        <f t="shared" si="427"/>
        <v>0</v>
      </c>
      <c r="S127" s="92">
        <f t="shared" si="427"/>
        <v>0</v>
      </c>
      <c r="T127" s="92">
        <f t="shared" si="425"/>
        <v>0</v>
      </c>
      <c r="U127" s="92">
        <f t="shared" ref="U127:X127" si="428">SUM(U128,U145)</f>
        <v>0</v>
      </c>
      <c r="V127" s="92">
        <f t="shared" si="428"/>
        <v>0</v>
      </c>
      <c r="W127" s="92">
        <f t="shared" si="428"/>
        <v>0</v>
      </c>
      <c r="X127" s="92">
        <f t="shared" si="428"/>
        <v>0</v>
      </c>
      <c r="Y127" s="92">
        <f t="shared" si="425"/>
        <v>0</v>
      </c>
      <c r="Z127" s="92">
        <f t="shared" si="425"/>
        <v>0</v>
      </c>
      <c r="AA127" s="92">
        <f t="shared" ref="AA127:AC127" si="429">SUM(AA128,AA145)</f>
        <v>0</v>
      </c>
      <c r="AB127" s="92">
        <f t="shared" si="429"/>
        <v>0</v>
      </c>
      <c r="AC127" s="92">
        <f t="shared" si="429"/>
        <v>0</v>
      </c>
      <c r="AD127" s="92">
        <f t="shared" ref="AD127" si="430">IF(NOT(SUM(AD128,AD145)=0),SUM(AD128,AD145),"нд")</f>
        <v>5.8660000000000005</v>
      </c>
      <c r="AE127" s="92">
        <f t="shared" si="425"/>
        <v>0.32700000000000001</v>
      </c>
      <c r="AF127" s="92">
        <f t="shared" si="425"/>
        <v>0.32700000000000001</v>
      </c>
      <c r="AG127" s="92">
        <f t="shared" si="425"/>
        <v>0</v>
      </c>
      <c r="AH127" s="92">
        <f t="shared" si="425"/>
        <v>0</v>
      </c>
      <c r="AI127" s="92">
        <f t="shared" si="425"/>
        <v>0</v>
      </c>
      <c r="AJ127" s="92">
        <f t="shared" si="425"/>
        <v>0.32700000000000001</v>
      </c>
      <c r="AK127" s="92">
        <f t="shared" ref="AK127" si="431">SUM(AK128,AK145)</f>
        <v>0.32700000000000001</v>
      </c>
      <c r="AL127" s="92">
        <f t="shared" si="425"/>
        <v>0</v>
      </c>
      <c r="AM127" s="92">
        <f t="shared" si="425"/>
        <v>0</v>
      </c>
      <c r="AN127" s="92">
        <f t="shared" si="425"/>
        <v>0</v>
      </c>
      <c r="AO127" s="92">
        <f t="shared" si="425"/>
        <v>0</v>
      </c>
      <c r="AP127" s="92">
        <f t="shared" ref="AP127" si="432">SUM(AP128,AP145)</f>
        <v>0</v>
      </c>
      <c r="AQ127" s="92">
        <f t="shared" si="425"/>
        <v>0</v>
      </c>
      <c r="AR127" s="92">
        <f t="shared" ref="AR127:AS127" si="433">SUM(AR128,AR145)</f>
        <v>0</v>
      </c>
      <c r="AS127" s="92">
        <f t="shared" si="433"/>
        <v>0</v>
      </c>
      <c r="AT127" s="92">
        <f t="shared" si="425"/>
        <v>0</v>
      </c>
      <c r="AU127" s="92">
        <f t="shared" ref="AU127:AX127" si="434">SUM(AU128,AU145)</f>
        <v>0</v>
      </c>
      <c r="AV127" s="92">
        <f t="shared" si="434"/>
        <v>0</v>
      </c>
      <c r="AW127" s="92">
        <f t="shared" si="434"/>
        <v>0</v>
      </c>
      <c r="AX127" s="92">
        <f t="shared" si="434"/>
        <v>0</v>
      </c>
      <c r="AY127" s="92">
        <f t="shared" si="425"/>
        <v>0</v>
      </c>
      <c r="AZ127" s="92">
        <f t="shared" si="425"/>
        <v>0</v>
      </c>
      <c r="BA127" s="92">
        <f t="shared" ref="BA127:BC127" si="435">SUM(BA128,BA145)</f>
        <v>0</v>
      </c>
      <c r="BB127" s="92">
        <f t="shared" si="435"/>
        <v>0</v>
      </c>
      <c r="BC127" s="92">
        <f t="shared" si="435"/>
        <v>0</v>
      </c>
    </row>
    <row r="128" spans="1:55" ht="47.25" customHeight="1">
      <c r="A128" s="36" t="s">
        <v>332</v>
      </c>
      <c r="B128" s="108" t="s">
        <v>333</v>
      </c>
      <c r="C128" s="94" t="s">
        <v>73</v>
      </c>
      <c r="D128" s="93">
        <f t="shared" si="424"/>
        <v>6.9619999999999989</v>
      </c>
      <c r="E128" s="93">
        <f t="shared" ref="E128:BC128" si="436">SUM(E129)</f>
        <v>0.32700000000000001</v>
      </c>
      <c r="F128" s="93">
        <f t="shared" si="436"/>
        <v>0.32700000000000001</v>
      </c>
      <c r="G128" s="93">
        <f t="shared" si="436"/>
        <v>0</v>
      </c>
      <c r="H128" s="93">
        <f t="shared" si="436"/>
        <v>0</v>
      </c>
      <c r="I128" s="93">
        <f t="shared" si="436"/>
        <v>0</v>
      </c>
      <c r="J128" s="93">
        <f t="shared" si="436"/>
        <v>0.32700000000000001</v>
      </c>
      <c r="K128" s="93">
        <f t="shared" si="436"/>
        <v>0.32700000000000001</v>
      </c>
      <c r="L128" s="93">
        <f t="shared" si="436"/>
        <v>0</v>
      </c>
      <c r="M128" s="93">
        <f t="shared" si="436"/>
        <v>0</v>
      </c>
      <c r="N128" s="93">
        <f t="shared" si="436"/>
        <v>0</v>
      </c>
      <c r="O128" s="93">
        <f t="shared" si="436"/>
        <v>0</v>
      </c>
      <c r="P128" s="93">
        <f t="shared" si="436"/>
        <v>0</v>
      </c>
      <c r="Q128" s="93">
        <f t="shared" si="436"/>
        <v>0</v>
      </c>
      <c r="R128" s="93">
        <f t="shared" si="436"/>
        <v>0</v>
      </c>
      <c r="S128" s="93">
        <f t="shared" si="436"/>
        <v>0</v>
      </c>
      <c r="T128" s="93">
        <f t="shared" si="436"/>
        <v>0</v>
      </c>
      <c r="U128" s="93">
        <f t="shared" si="436"/>
        <v>0</v>
      </c>
      <c r="V128" s="93">
        <f t="shared" si="436"/>
        <v>0</v>
      </c>
      <c r="W128" s="93">
        <f t="shared" si="436"/>
        <v>0</v>
      </c>
      <c r="X128" s="93">
        <f t="shared" si="436"/>
        <v>0</v>
      </c>
      <c r="Y128" s="93">
        <f t="shared" si="436"/>
        <v>0</v>
      </c>
      <c r="Z128" s="93">
        <f t="shared" si="436"/>
        <v>0</v>
      </c>
      <c r="AA128" s="93">
        <f t="shared" si="436"/>
        <v>0</v>
      </c>
      <c r="AB128" s="93">
        <f t="shared" si="436"/>
        <v>0</v>
      </c>
      <c r="AC128" s="93">
        <f t="shared" si="436"/>
        <v>0</v>
      </c>
      <c r="AD128" s="94">
        <f t="shared" ref="AD128" si="437">IF(NOT(SUM(AD129)=0),SUM(AD129),"нд")</f>
        <v>5.8660000000000005</v>
      </c>
      <c r="AE128" s="93">
        <f t="shared" si="436"/>
        <v>0.32700000000000001</v>
      </c>
      <c r="AF128" s="93">
        <f t="shared" si="436"/>
        <v>0.32700000000000001</v>
      </c>
      <c r="AG128" s="93">
        <f t="shared" si="436"/>
        <v>0</v>
      </c>
      <c r="AH128" s="93">
        <f t="shared" si="436"/>
        <v>0</v>
      </c>
      <c r="AI128" s="93">
        <f t="shared" si="436"/>
        <v>0</v>
      </c>
      <c r="AJ128" s="93">
        <f t="shared" si="436"/>
        <v>0.32700000000000001</v>
      </c>
      <c r="AK128" s="93">
        <f t="shared" si="436"/>
        <v>0.32700000000000001</v>
      </c>
      <c r="AL128" s="93">
        <f t="shared" si="436"/>
        <v>0</v>
      </c>
      <c r="AM128" s="93">
        <f t="shared" si="436"/>
        <v>0</v>
      </c>
      <c r="AN128" s="93">
        <f t="shared" si="436"/>
        <v>0</v>
      </c>
      <c r="AO128" s="93">
        <f t="shared" si="436"/>
        <v>0</v>
      </c>
      <c r="AP128" s="93">
        <f t="shared" si="436"/>
        <v>0</v>
      </c>
      <c r="AQ128" s="93">
        <f t="shared" si="436"/>
        <v>0</v>
      </c>
      <c r="AR128" s="93">
        <f t="shared" si="436"/>
        <v>0</v>
      </c>
      <c r="AS128" s="93">
        <f t="shared" si="436"/>
        <v>0</v>
      </c>
      <c r="AT128" s="93">
        <f t="shared" si="436"/>
        <v>0</v>
      </c>
      <c r="AU128" s="93">
        <f t="shared" si="436"/>
        <v>0</v>
      </c>
      <c r="AV128" s="93">
        <f t="shared" si="436"/>
        <v>0</v>
      </c>
      <c r="AW128" s="93">
        <f t="shared" si="436"/>
        <v>0</v>
      </c>
      <c r="AX128" s="93">
        <f t="shared" si="436"/>
        <v>0</v>
      </c>
      <c r="AY128" s="93">
        <f t="shared" si="436"/>
        <v>0</v>
      </c>
      <c r="AZ128" s="93">
        <f t="shared" si="436"/>
        <v>0</v>
      </c>
      <c r="BA128" s="93">
        <f t="shared" si="436"/>
        <v>0</v>
      </c>
      <c r="BB128" s="93">
        <f t="shared" si="436"/>
        <v>0</v>
      </c>
      <c r="BC128" s="93">
        <f t="shared" si="436"/>
        <v>0</v>
      </c>
    </row>
    <row r="129" spans="1:55" ht="31.5" customHeight="1">
      <c r="A129" s="10" t="s">
        <v>334</v>
      </c>
      <c r="B129" s="109" t="s">
        <v>78</v>
      </c>
      <c r="C129" s="110" t="s">
        <v>73</v>
      </c>
      <c r="D129" s="88">
        <f t="shared" ref="D129" si="438">SUM(D130:D144)</f>
        <v>6.9619999999999989</v>
      </c>
      <c r="E129" s="88">
        <f t="shared" ref="E129:AZ129" si="439">SUM(E130:E144)</f>
        <v>0.32700000000000001</v>
      </c>
      <c r="F129" s="88">
        <f t="shared" si="439"/>
        <v>0.32700000000000001</v>
      </c>
      <c r="G129" s="88">
        <f t="shared" si="439"/>
        <v>0</v>
      </c>
      <c r="H129" s="88">
        <f t="shared" si="439"/>
        <v>0</v>
      </c>
      <c r="I129" s="88">
        <f t="shared" si="439"/>
        <v>0</v>
      </c>
      <c r="J129" s="88">
        <f t="shared" si="439"/>
        <v>0.32700000000000001</v>
      </c>
      <c r="K129" s="88">
        <f t="shared" ref="K129" si="440">SUM(K130:K144)</f>
        <v>0.32700000000000001</v>
      </c>
      <c r="L129" s="88">
        <f t="shared" si="439"/>
        <v>0</v>
      </c>
      <c r="M129" s="88">
        <f t="shared" si="439"/>
        <v>0</v>
      </c>
      <c r="N129" s="88">
        <f t="shared" si="439"/>
        <v>0</v>
      </c>
      <c r="O129" s="88">
        <f t="shared" si="439"/>
        <v>0</v>
      </c>
      <c r="P129" s="88">
        <f t="shared" ref="P129:S129" si="441">SUM(P130:P144)</f>
        <v>0</v>
      </c>
      <c r="Q129" s="88">
        <f t="shared" si="441"/>
        <v>0</v>
      </c>
      <c r="R129" s="88">
        <f t="shared" si="441"/>
        <v>0</v>
      </c>
      <c r="S129" s="88">
        <f t="shared" si="441"/>
        <v>0</v>
      </c>
      <c r="T129" s="88">
        <f t="shared" si="439"/>
        <v>0</v>
      </c>
      <c r="U129" s="88">
        <f t="shared" ref="U129:X129" si="442">SUM(U130:U144)</f>
        <v>0</v>
      </c>
      <c r="V129" s="88">
        <f t="shared" si="442"/>
        <v>0</v>
      </c>
      <c r="W129" s="88">
        <f t="shared" si="442"/>
        <v>0</v>
      </c>
      <c r="X129" s="88">
        <f t="shared" si="442"/>
        <v>0</v>
      </c>
      <c r="Y129" s="88">
        <f t="shared" si="439"/>
        <v>0</v>
      </c>
      <c r="Z129" s="88">
        <f t="shared" si="439"/>
        <v>0</v>
      </c>
      <c r="AA129" s="88">
        <f t="shared" ref="AA129:AC129" si="443">SUM(AA130:AA144)</f>
        <v>0</v>
      </c>
      <c r="AB129" s="88">
        <f t="shared" si="443"/>
        <v>0</v>
      </c>
      <c r="AC129" s="88">
        <f t="shared" si="443"/>
        <v>0</v>
      </c>
      <c r="AD129" s="99">
        <f t="shared" ref="AD129" si="444">IF(NOT(SUM(AD130:AD144)=0),SUM(AD130:AD144),"нд")</f>
        <v>5.8660000000000005</v>
      </c>
      <c r="AE129" s="88">
        <f t="shared" si="439"/>
        <v>0.32700000000000001</v>
      </c>
      <c r="AF129" s="88">
        <f t="shared" si="439"/>
        <v>0.32700000000000001</v>
      </c>
      <c r="AG129" s="88">
        <f t="shared" si="439"/>
        <v>0</v>
      </c>
      <c r="AH129" s="88">
        <f t="shared" si="439"/>
        <v>0</v>
      </c>
      <c r="AI129" s="88">
        <f t="shared" si="439"/>
        <v>0</v>
      </c>
      <c r="AJ129" s="88">
        <f t="shared" si="439"/>
        <v>0.32700000000000001</v>
      </c>
      <c r="AK129" s="88">
        <f t="shared" ref="AK129" si="445">SUM(AK130:AK144)</f>
        <v>0.32700000000000001</v>
      </c>
      <c r="AL129" s="88">
        <f t="shared" si="439"/>
        <v>0</v>
      </c>
      <c r="AM129" s="88">
        <f t="shared" si="439"/>
        <v>0</v>
      </c>
      <c r="AN129" s="88">
        <f t="shared" si="439"/>
        <v>0</v>
      </c>
      <c r="AO129" s="88">
        <f t="shared" si="439"/>
        <v>0</v>
      </c>
      <c r="AP129" s="88">
        <f t="shared" ref="AP129" si="446">SUM(AP130:AP144)</f>
        <v>0</v>
      </c>
      <c r="AQ129" s="88">
        <f t="shared" si="439"/>
        <v>0</v>
      </c>
      <c r="AR129" s="88">
        <f t="shared" ref="AR129:AS129" si="447">SUM(AR130:AR144)</f>
        <v>0</v>
      </c>
      <c r="AS129" s="88">
        <f t="shared" si="447"/>
        <v>0</v>
      </c>
      <c r="AT129" s="88">
        <f t="shared" si="439"/>
        <v>0</v>
      </c>
      <c r="AU129" s="88">
        <f t="shared" ref="AU129:AX129" si="448">SUM(AU130:AU144)</f>
        <v>0</v>
      </c>
      <c r="AV129" s="88">
        <f t="shared" si="448"/>
        <v>0</v>
      </c>
      <c r="AW129" s="88">
        <f t="shared" si="448"/>
        <v>0</v>
      </c>
      <c r="AX129" s="88">
        <f t="shared" si="448"/>
        <v>0</v>
      </c>
      <c r="AY129" s="88">
        <f t="shared" si="439"/>
        <v>0</v>
      </c>
      <c r="AZ129" s="88">
        <f t="shared" si="439"/>
        <v>0</v>
      </c>
      <c r="BA129" s="88">
        <f t="shared" ref="BA129:BC129" si="449">SUM(BA130:BA144)</f>
        <v>0</v>
      </c>
      <c r="BB129" s="88">
        <f t="shared" si="449"/>
        <v>0</v>
      </c>
      <c r="BC129" s="88">
        <f t="shared" si="449"/>
        <v>0</v>
      </c>
    </row>
    <row r="130" spans="1:55" ht="63" customHeight="1">
      <c r="A130" s="12" t="s">
        <v>335</v>
      </c>
      <c r="B130" s="81" t="s">
        <v>79</v>
      </c>
      <c r="C130" s="70" t="s">
        <v>80</v>
      </c>
      <c r="D130" s="111">
        <v>0</v>
      </c>
      <c r="E130" s="72">
        <f t="shared" ref="E130:E146" si="450">J130+O130+T130+Y130</f>
        <v>0</v>
      </c>
      <c r="F130" s="72">
        <f t="shared" ref="F130" si="451">K130+P130+U130+Z130</f>
        <v>0</v>
      </c>
      <c r="G130" s="72">
        <f t="shared" ref="G130" si="452">L130+Q130+V130+AA130</f>
        <v>0</v>
      </c>
      <c r="H130" s="72">
        <f t="shared" ref="H130" si="453">M130+R130+W130+AB130</f>
        <v>0</v>
      </c>
      <c r="I130" s="72">
        <f t="shared" ref="I130" si="454">N130+S130+X130+AC130</f>
        <v>0</v>
      </c>
      <c r="J130" s="72">
        <f t="shared" si="385"/>
        <v>0</v>
      </c>
      <c r="K130" s="73">
        <v>0</v>
      </c>
      <c r="L130" s="73">
        <v>0</v>
      </c>
      <c r="M130" s="73">
        <v>0</v>
      </c>
      <c r="N130" s="73">
        <v>0</v>
      </c>
      <c r="O130" s="72">
        <f t="shared" si="386"/>
        <v>0</v>
      </c>
      <c r="P130" s="73">
        <v>0</v>
      </c>
      <c r="Q130" s="73">
        <v>0</v>
      </c>
      <c r="R130" s="73">
        <v>0</v>
      </c>
      <c r="S130" s="73">
        <v>0</v>
      </c>
      <c r="T130" s="72">
        <f t="shared" si="387"/>
        <v>0</v>
      </c>
      <c r="U130" s="73">
        <v>0</v>
      </c>
      <c r="V130" s="73">
        <v>0</v>
      </c>
      <c r="W130" s="73">
        <v>0</v>
      </c>
      <c r="X130" s="73">
        <v>0</v>
      </c>
      <c r="Y130" s="72">
        <f t="shared" si="388"/>
        <v>0</v>
      </c>
      <c r="Z130" s="73">
        <v>0</v>
      </c>
      <c r="AA130" s="73">
        <v>0</v>
      </c>
      <c r="AB130" s="73">
        <v>0</v>
      </c>
      <c r="AC130" s="73">
        <v>0</v>
      </c>
      <c r="AD130" s="73">
        <v>0</v>
      </c>
      <c r="AE130" s="72">
        <f t="shared" si="389"/>
        <v>0</v>
      </c>
      <c r="AF130" s="72">
        <f t="shared" si="390"/>
        <v>0</v>
      </c>
      <c r="AG130" s="72">
        <f t="shared" si="391"/>
        <v>0</v>
      </c>
      <c r="AH130" s="72">
        <f t="shared" si="392"/>
        <v>0</v>
      </c>
      <c r="AI130" s="72">
        <f t="shared" si="393"/>
        <v>0</v>
      </c>
      <c r="AJ130" s="72">
        <f t="shared" si="394"/>
        <v>0</v>
      </c>
      <c r="AK130" s="72">
        <v>0</v>
      </c>
      <c r="AL130" s="72">
        <v>0</v>
      </c>
      <c r="AM130" s="72">
        <v>0</v>
      </c>
      <c r="AN130" s="74">
        <v>0</v>
      </c>
      <c r="AO130" s="72">
        <f t="shared" si="395"/>
        <v>0</v>
      </c>
      <c r="AP130" s="72">
        <v>0</v>
      </c>
      <c r="AQ130" s="72">
        <v>0</v>
      </c>
      <c r="AR130" s="72">
        <v>0</v>
      </c>
      <c r="AS130" s="72">
        <v>0</v>
      </c>
      <c r="AT130" s="72">
        <f t="shared" si="396"/>
        <v>0</v>
      </c>
      <c r="AU130" s="72">
        <v>0</v>
      </c>
      <c r="AV130" s="72">
        <v>0</v>
      </c>
      <c r="AW130" s="72">
        <v>0</v>
      </c>
      <c r="AX130" s="72">
        <v>0</v>
      </c>
      <c r="AY130" s="72">
        <f t="shared" si="397"/>
        <v>0</v>
      </c>
      <c r="AZ130" s="72">
        <v>0</v>
      </c>
      <c r="BA130" s="72">
        <v>0</v>
      </c>
      <c r="BB130" s="72">
        <v>0</v>
      </c>
      <c r="BC130" s="72">
        <v>0</v>
      </c>
    </row>
    <row r="131" spans="1:55" ht="63" customHeight="1">
      <c r="A131" s="12" t="s">
        <v>336</v>
      </c>
      <c r="B131" s="81" t="s">
        <v>81</v>
      </c>
      <c r="C131" s="70" t="s">
        <v>82</v>
      </c>
      <c r="D131" s="111">
        <v>0</v>
      </c>
      <c r="E131" s="72">
        <f t="shared" ref="E131:E135" si="455">J131+O131+T131+Y131</f>
        <v>0</v>
      </c>
      <c r="F131" s="72">
        <f t="shared" ref="F131:F135" si="456">K131+P131+U131+Z131</f>
        <v>0</v>
      </c>
      <c r="G131" s="72">
        <f t="shared" ref="G131:G135" si="457">L131+Q131+V131+AA131</f>
        <v>0</v>
      </c>
      <c r="H131" s="72">
        <f t="shared" ref="H131:H135" si="458">M131+R131+W131+AB131</f>
        <v>0</v>
      </c>
      <c r="I131" s="72">
        <f t="shared" ref="I131:I135" si="459">N131+S131+X131+AC131</f>
        <v>0</v>
      </c>
      <c r="J131" s="72">
        <f t="shared" si="385"/>
        <v>0</v>
      </c>
      <c r="K131" s="73">
        <v>0</v>
      </c>
      <c r="L131" s="73">
        <v>0</v>
      </c>
      <c r="M131" s="73">
        <v>0</v>
      </c>
      <c r="N131" s="73">
        <v>0</v>
      </c>
      <c r="O131" s="72">
        <f t="shared" si="386"/>
        <v>0</v>
      </c>
      <c r="P131" s="73">
        <v>0</v>
      </c>
      <c r="Q131" s="73">
        <v>0</v>
      </c>
      <c r="R131" s="73">
        <v>0</v>
      </c>
      <c r="S131" s="73">
        <v>0</v>
      </c>
      <c r="T131" s="72">
        <f t="shared" si="387"/>
        <v>0</v>
      </c>
      <c r="U131" s="73">
        <v>0</v>
      </c>
      <c r="V131" s="73">
        <v>0</v>
      </c>
      <c r="W131" s="73">
        <v>0</v>
      </c>
      <c r="X131" s="73">
        <v>0</v>
      </c>
      <c r="Y131" s="72">
        <f t="shared" si="388"/>
        <v>0</v>
      </c>
      <c r="Z131" s="73">
        <v>0</v>
      </c>
      <c r="AA131" s="73">
        <v>0</v>
      </c>
      <c r="AB131" s="73">
        <v>0</v>
      </c>
      <c r="AC131" s="73">
        <v>0</v>
      </c>
      <c r="AD131" s="73">
        <v>0</v>
      </c>
      <c r="AE131" s="72">
        <f t="shared" si="389"/>
        <v>0</v>
      </c>
      <c r="AF131" s="72">
        <f t="shared" si="390"/>
        <v>0</v>
      </c>
      <c r="AG131" s="72">
        <f t="shared" si="391"/>
        <v>0</v>
      </c>
      <c r="AH131" s="72">
        <f t="shared" si="392"/>
        <v>0</v>
      </c>
      <c r="AI131" s="72">
        <f t="shared" si="393"/>
        <v>0</v>
      </c>
      <c r="AJ131" s="72">
        <f t="shared" si="394"/>
        <v>0</v>
      </c>
      <c r="AK131" s="72">
        <v>0</v>
      </c>
      <c r="AL131" s="72">
        <v>0</v>
      </c>
      <c r="AM131" s="72">
        <v>0</v>
      </c>
      <c r="AN131" s="74">
        <v>0</v>
      </c>
      <c r="AO131" s="72">
        <f t="shared" si="395"/>
        <v>0</v>
      </c>
      <c r="AP131" s="72">
        <v>0</v>
      </c>
      <c r="AQ131" s="72">
        <v>0</v>
      </c>
      <c r="AR131" s="72">
        <v>0</v>
      </c>
      <c r="AS131" s="72">
        <v>0</v>
      </c>
      <c r="AT131" s="72">
        <f t="shared" si="396"/>
        <v>0</v>
      </c>
      <c r="AU131" s="72">
        <v>0</v>
      </c>
      <c r="AV131" s="72">
        <v>0</v>
      </c>
      <c r="AW131" s="72">
        <v>0</v>
      </c>
      <c r="AX131" s="72">
        <v>0</v>
      </c>
      <c r="AY131" s="72">
        <f t="shared" si="397"/>
        <v>0</v>
      </c>
      <c r="AZ131" s="72">
        <v>0</v>
      </c>
      <c r="BA131" s="72">
        <v>0</v>
      </c>
      <c r="BB131" s="72">
        <v>0</v>
      </c>
      <c r="BC131" s="72">
        <v>0</v>
      </c>
    </row>
    <row r="132" spans="1:55" ht="63" customHeight="1">
      <c r="A132" s="12" t="s">
        <v>337</v>
      </c>
      <c r="B132" s="81" t="s">
        <v>83</v>
      </c>
      <c r="C132" s="70" t="s">
        <v>84</v>
      </c>
      <c r="D132" s="111">
        <v>0</v>
      </c>
      <c r="E132" s="72">
        <f t="shared" si="455"/>
        <v>0</v>
      </c>
      <c r="F132" s="72">
        <f t="shared" si="456"/>
        <v>0</v>
      </c>
      <c r="G132" s="72">
        <f t="shared" si="457"/>
        <v>0</v>
      </c>
      <c r="H132" s="72">
        <f t="shared" si="458"/>
        <v>0</v>
      </c>
      <c r="I132" s="72">
        <f t="shared" si="459"/>
        <v>0</v>
      </c>
      <c r="J132" s="72">
        <f t="shared" si="385"/>
        <v>0</v>
      </c>
      <c r="K132" s="73">
        <v>0</v>
      </c>
      <c r="L132" s="73">
        <v>0</v>
      </c>
      <c r="M132" s="73">
        <v>0</v>
      </c>
      <c r="N132" s="73">
        <v>0</v>
      </c>
      <c r="O132" s="72">
        <f t="shared" si="386"/>
        <v>0</v>
      </c>
      <c r="P132" s="73">
        <v>0</v>
      </c>
      <c r="Q132" s="73">
        <v>0</v>
      </c>
      <c r="R132" s="73">
        <v>0</v>
      </c>
      <c r="S132" s="73">
        <v>0</v>
      </c>
      <c r="T132" s="72">
        <f t="shared" si="387"/>
        <v>0</v>
      </c>
      <c r="U132" s="73">
        <v>0</v>
      </c>
      <c r="V132" s="73">
        <v>0</v>
      </c>
      <c r="W132" s="73">
        <v>0</v>
      </c>
      <c r="X132" s="73">
        <v>0</v>
      </c>
      <c r="Y132" s="72">
        <f t="shared" si="388"/>
        <v>0</v>
      </c>
      <c r="Z132" s="73">
        <v>0</v>
      </c>
      <c r="AA132" s="73">
        <v>0</v>
      </c>
      <c r="AB132" s="73">
        <v>0</v>
      </c>
      <c r="AC132" s="73">
        <v>0</v>
      </c>
      <c r="AD132" s="77">
        <v>0</v>
      </c>
      <c r="AE132" s="72">
        <f t="shared" si="389"/>
        <v>0</v>
      </c>
      <c r="AF132" s="72">
        <f t="shared" si="390"/>
        <v>0</v>
      </c>
      <c r="AG132" s="72">
        <f t="shared" si="391"/>
        <v>0</v>
      </c>
      <c r="AH132" s="72">
        <f t="shared" si="392"/>
        <v>0</v>
      </c>
      <c r="AI132" s="72">
        <f t="shared" si="393"/>
        <v>0</v>
      </c>
      <c r="AJ132" s="72">
        <f t="shared" si="394"/>
        <v>0</v>
      </c>
      <c r="AK132" s="72">
        <v>0</v>
      </c>
      <c r="AL132" s="72">
        <v>0</v>
      </c>
      <c r="AM132" s="72">
        <v>0</v>
      </c>
      <c r="AN132" s="74">
        <v>0</v>
      </c>
      <c r="AO132" s="72">
        <f t="shared" si="395"/>
        <v>0</v>
      </c>
      <c r="AP132" s="72">
        <v>0</v>
      </c>
      <c r="AQ132" s="72">
        <v>0</v>
      </c>
      <c r="AR132" s="72">
        <v>0</v>
      </c>
      <c r="AS132" s="72">
        <v>0</v>
      </c>
      <c r="AT132" s="72">
        <f t="shared" si="396"/>
        <v>0</v>
      </c>
      <c r="AU132" s="72">
        <v>0</v>
      </c>
      <c r="AV132" s="72">
        <v>0</v>
      </c>
      <c r="AW132" s="72">
        <v>0</v>
      </c>
      <c r="AX132" s="72">
        <v>0</v>
      </c>
      <c r="AY132" s="72">
        <f t="shared" si="397"/>
        <v>0</v>
      </c>
      <c r="AZ132" s="72">
        <v>0</v>
      </c>
      <c r="BA132" s="72">
        <v>0</v>
      </c>
      <c r="BB132" s="72">
        <v>0</v>
      </c>
      <c r="BC132" s="72">
        <v>0</v>
      </c>
    </row>
    <row r="133" spans="1:55" s="67" customFormat="1" ht="31.5">
      <c r="A133" s="66" t="s">
        <v>338</v>
      </c>
      <c r="B133" s="81" t="s">
        <v>85</v>
      </c>
      <c r="C133" s="73" t="s">
        <v>86</v>
      </c>
      <c r="D133" s="100">
        <v>1.1279999999999999</v>
      </c>
      <c r="E133" s="72">
        <f t="shared" si="455"/>
        <v>0</v>
      </c>
      <c r="F133" s="72">
        <f t="shared" si="456"/>
        <v>0</v>
      </c>
      <c r="G133" s="72">
        <f t="shared" si="457"/>
        <v>0</v>
      </c>
      <c r="H133" s="72">
        <f t="shared" si="458"/>
        <v>0</v>
      </c>
      <c r="I133" s="72">
        <f t="shared" si="459"/>
        <v>0</v>
      </c>
      <c r="J133" s="72">
        <f t="shared" si="385"/>
        <v>0</v>
      </c>
      <c r="K133" s="73">
        <v>0</v>
      </c>
      <c r="L133" s="73">
        <v>0</v>
      </c>
      <c r="M133" s="73">
        <v>0</v>
      </c>
      <c r="N133" s="73">
        <v>0</v>
      </c>
      <c r="O133" s="72">
        <f t="shared" si="386"/>
        <v>0</v>
      </c>
      <c r="P133" s="73">
        <v>0</v>
      </c>
      <c r="Q133" s="73">
        <v>0</v>
      </c>
      <c r="R133" s="73">
        <v>0</v>
      </c>
      <c r="S133" s="73">
        <v>0</v>
      </c>
      <c r="T133" s="72">
        <f t="shared" si="387"/>
        <v>0</v>
      </c>
      <c r="U133" s="73">
        <v>0</v>
      </c>
      <c r="V133" s="73">
        <v>0</v>
      </c>
      <c r="W133" s="73">
        <v>0</v>
      </c>
      <c r="X133" s="73">
        <v>0</v>
      </c>
      <c r="Y133" s="72">
        <f t="shared" si="388"/>
        <v>0</v>
      </c>
      <c r="Z133" s="73">
        <v>0</v>
      </c>
      <c r="AA133" s="73">
        <v>0</v>
      </c>
      <c r="AB133" s="73">
        <v>0</v>
      </c>
      <c r="AC133" s="73">
        <v>0</v>
      </c>
      <c r="AD133" s="100">
        <v>0.94000000000000006</v>
      </c>
      <c r="AE133" s="72">
        <f t="shared" si="389"/>
        <v>0</v>
      </c>
      <c r="AF133" s="72">
        <f t="shared" si="390"/>
        <v>0</v>
      </c>
      <c r="AG133" s="72">
        <f t="shared" si="391"/>
        <v>0</v>
      </c>
      <c r="AH133" s="72">
        <f t="shared" si="392"/>
        <v>0</v>
      </c>
      <c r="AI133" s="72">
        <f t="shared" si="393"/>
        <v>0</v>
      </c>
      <c r="AJ133" s="72">
        <f t="shared" si="394"/>
        <v>0</v>
      </c>
      <c r="AK133" s="72">
        <v>0</v>
      </c>
      <c r="AL133" s="72">
        <v>0</v>
      </c>
      <c r="AM133" s="72">
        <v>0</v>
      </c>
      <c r="AN133" s="74">
        <v>0</v>
      </c>
      <c r="AO133" s="72">
        <f t="shared" si="395"/>
        <v>0</v>
      </c>
      <c r="AP133" s="72">
        <v>0</v>
      </c>
      <c r="AQ133" s="72">
        <v>0</v>
      </c>
      <c r="AR133" s="72">
        <v>0</v>
      </c>
      <c r="AS133" s="72">
        <v>0</v>
      </c>
      <c r="AT133" s="72">
        <f t="shared" si="396"/>
        <v>0</v>
      </c>
      <c r="AU133" s="72">
        <v>0</v>
      </c>
      <c r="AV133" s="72">
        <v>0</v>
      </c>
      <c r="AW133" s="72">
        <v>0</v>
      </c>
      <c r="AX133" s="72">
        <v>0</v>
      </c>
      <c r="AY133" s="72">
        <f t="shared" si="397"/>
        <v>0</v>
      </c>
      <c r="AZ133" s="72">
        <v>0</v>
      </c>
      <c r="BA133" s="72">
        <v>0</v>
      </c>
      <c r="BB133" s="72">
        <v>0</v>
      </c>
      <c r="BC133" s="72">
        <v>0</v>
      </c>
    </row>
    <row r="134" spans="1:55" s="67" customFormat="1" ht="31.5">
      <c r="A134" s="66" t="s">
        <v>339</v>
      </c>
      <c r="B134" s="81" t="s">
        <v>87</v>
      </c>
      <c r="C134" s="73" t="s">
        <v>88</v>
      </c>
      <c r="D134" s="100">
        <v>1.1279999999999999</v>
      </c>
      <c r="E134" s="72">
        <f t="shared" si="455"/>
        <v>0</v>
      </c>
      <c r="F134" s="72">
        <f t="shared" si="456"/>
        <v>0</v>
      </c>
      <c r="G134" s="72">
        <f t="shared" si="457"/>
        <v>0</v>
      </c>
      <c r="H134" s="72">
        <f t="shared" si="458"/>
        <v>0</v>
      </c>
      <c r="I134" s="72">
        <f t="shared" si="459"/>
        <v>0</v>
      </c>
      <c r="J134" s="72">
        <f t="shared" si="385"/>
        <v>0</v>
      </c>
      <c r="K134" s="73">
        <v>0</v>
      </c>
      <c r="L134" s="73">
        <v>0</v>
      </c>
      <c r="M134" s="73">
        <v>0</v>
      </c>
      <c r="N134" s="73">
        <v>0</v>
      </c>
      <c r="O134" s="72">
        <f t="shared" si="386"/>
        <v>0</v>
      </c>
      <c r="P134" s="73">
        <v>0</v>
      </c>
      <c r="Q134" s="73">
        <v>0</v>
      </c>
      <c r="R134" s="73">
        <v>0</v>
      </c>
      <c r="S134" s="73">
        <v>0</v>
      </c>
      <c r="T134" s="72">
        <f t="shared" si="387"/>
        <v>0</v>
      </c>
      <c r="U134" s="73">
        <v>0</v>
      </c>
      <c r="V134" s="73">
        <v>0</v>
      </c>
      <c r="W134" s="73">
        <v>0</v>
      </c>
      <c r="X134" s="73">
        <v>0</v>
      </c>
      <c r="Y134" s="72">
        <f t="shared" si="388"/>
        <v>0</v>
      </c>
      <c r="Z134" s="73">
        <v>0</v>
      </c>
      <c r="AA134" s="73">
        <v>0</v>
      </c>
      <c r="AB134" s="73">
        <v>0</v>
      </c>
      <c r="AC134" s="73">
        <v>0</v>
      </c>
      <c r="AD134" s="100">
        <v>0.94000000000000006</v>
      </c>
      <c r="AE134" s="72">
        <f t="shared" si="389"/>
        <v>0</v>
      </c>
      <c r="AF134" s="72">
        <f t="shared" si="390"/>
        <v>0</v>
      </c>
      <c r="AG134" s="72">
        <f t="shared" si="391"/>
        <v>0</v>
      </c>
      <c r="AH134" s="72">
        <f t="shared" si="392"/>
        <v>0</v>
      </c>
      <c r="AI134" s="72">
        <f t="shared" si="393"/>
        <v>0</v>
      </c>
      <c r="AJ134" s="72">
        <f t="shared" si="394"/>
        <v>0</v>
      </c>
      <c r="AK134" s="72">
        <v>0</v>
      </c>
      <c r="AL134" s="72">
        <v>0</v>
      </c>
      <c r="AM134" s="72">
        <v>0</v>
      </c>
      <c r="AN134" s="74">
        <v>0</v>
      </c>
      <c r="AO134" s="72">
        <f t="shared" si="395"/>
        <v>0</v>
      </c>
      <c r="AP134" s="72">
        <v>0</v>
      </c>
      <c r="AQ134" s="72">
        <v>0</v>
      </c>
      <c r="AR134" s="72">
        <v>0</v>
      </c>
      <c r="AS134" s="72">
        <v>0</v>
      </c>
      <c r="AT134" s="72">
        <f t="shared" si="396"/>
        <v>0</v>
      </c>
      <c r="AU134" s="72">
        <v>0</v>
      </c>
      <c r="AV134" s="72">
        <v>0</v>
      </c>
      <c r="AW134" s="72">
        <v>0</v>
      </c>
      <c r="AX134" s="72">
        <v>0</v>
      </c>
      <c r="AY134" s="72">
        <f t="shared" si="397"/>
        <v>0</v>
      </c>
      <c r="AZ134" s="72">
        <v>0</v>
      </c>
      <c r="BA134" s="72">
        <v>0</v>
      </c>
      <c r="BB134" s="72">
        <v>0</v>
      </c>
      <c r="BC134" s="72">
        <v>0</v>
      </c>
    </row>
    <row r="135" spans="1:55" s="67" customFormat="1" ht="31.5">
      <c r="A135" s="66" t="s">
        <v>340</v>
      </c>
      <c r="B135" s="81" t="s">
        <v>89</v>
      </c>
      <c r="C135" s="73" t="s">
        <v>90</v>
      </c>
      <c r="D135" s="100">
        <v>1.1279999999999999</v>
      </c>
      <c r="E135" s="72">
        <f t="shared" si="455"/>
        <v>0</v>
      </c>
      <c r="F135" s="72">
        <f t="shared" si="456"/>
        <v>0</v>
      </c>
      <c r="G135" s="72">
        <f t="shared" si="457"/>
        <v>0</v>
      </c>
      <c r="H135" s="72">
        <f t="shared" si="458"/>
        <v>0</v>
      </c>
      <c r="I135" s="72">
        <f t="shared" si="459"/>
        <v>0</v>
      </c>
      <c r="J135" s="72">
        <f t="shared" si="385"/>
        <v>0</v>
      </c>
      <c r="K135" s="73">
        <v>0</v>
      </c>
      <c r="L135" s="73">
        <v>0</v>
      </c>
      <c r="M135" s="73">
        <v>0</v>
      </c>
      <c r="N135" s="73">
        <v>0</v>
      </c>
      <c r="O135" s="72">
        <f t="shared" si="386"/>
        <v>0</v>
      </c>
      <c r="P135" s="73">
        <v>0</v>
      </c>
      <c r="Q135" s="73">
        <v>0</v>
      </c>
      <c r="R135" s="73">
        <v>0</v>
      </c>
      <c r="S135" s="73">
        <v>0</v>
      </c>
      <c r="T135" s="72">
        <f t="shared" si="387"/>
        <v>0</v>
      </c>
      <c r="U135" s="73">
        <v>0</v>
      </c>
      <c r="V135" s="73">
        <v>0</v>
      </c>
      <c r="W135" s="73">
        <v>0</v>
      </c>
      <c r="X135" s="73">
        <v>0</v>
      </c>
      <c r="Y135" s="72">
        <f t="shared" si="388"/>
        <v>0</v>
      </c>
      <c r="Z135" s="73">
        <v>0</v>
      </c>
      <c r="AA135" s="73">
        <v>0</v>
      </c>
      <c r="AB135" s="73">
        <v>0</v>
      </c>
      <c r="AC135" s="73">
        <v>0</v>
      </c>
      <c r="AD135" s="100">
        <v>0.94000000000000006</v>
      </c>
      <c r="AE135" s="72">
        <f t="shared" si="389"/>
        <v>0</v>
      </c>
      <c r="AF135" s="72">
        <f t="shared" si="390"/>
        <v>0</v>
      </c>
      <c r="AG135" s="72">
        <f t="shared" si="391"/>
        <v>0</v>
      </c>
      <c r="AH135" s="72">
        <f t="shared" si="392"/>
        <v>0</v>
      </c>
      <c r="AI135" s="72">
        <f t="shared" si="393"/>
        <v>0</v>
      </c>
      <c r="AJ135" s="72">
        <f t="shared" si="394"/>
        <v>0</v>
      </c>
      <c r="AK135" s="72">
        <v>0</v>
      </c>
      <c r="AL135" s="72">
        <v>0</v>
      </c>
      <c r="AM135" s="72">
        <v>0</v>
      </c>
      <c r="AN135" s="74">
        <v>0</v>
      </c>
      <c r="AO135" s="72">
        <f t="shared" si="395"/>
        <v>0</v>
      </c>
      <c r="AP135" s="72">
        <v>0</v>
      </c>
      <c r="AQ135" s="72">
        <v>0</v>
      </c>
      <c r="AR135" s="72">
        <v>0</v>
      </c>
      <c r="AS135" s="72">
        <v>0</v>
      </c>
      <c r="AT135" s="72">
        <f t="shared" si="396"/>
        <v>0</v>
      </c>
      <c r="AU135" s="72">
        <v>0</v>
      </c>
      <c r="AV135" s="72">
        <v>0</v>
      </c>
      <c r="AW135" s="72">
        <v>0</v>
      </c>
      <c r="AX135" s="72">
        <v>0</v>
      </c>
      <c r="AY135" s="72">
        <f t="shared" si="397"/>
        <v>0</v>
      </c>
      <c r="AZ135" s="72">
        <v>0</v>
      </c>
      <c r="BA135" s="72">
        <v>0</v>
      </c>
      <c r="BB135" s="72">
        <v>0</v>
      </c>
      <c r="BC135" s="72">
        <v>0</v>
      </c>
    </row>
    <row r="136" spans="1:55" ht="63" customHeight="1">
      <c r="A136" s="12" t="s">
        <v>341</v>
      </c>
      <c r="B136" s="81" t="s">
        <v>91</v>
      </c>
      <c r="C136" s="70" t="s">
        <v>92</v>
      </c>
      <c r="D136" s="111">
        <v>0</v>
      </c>
      <c r="E136" s="72">
        <f t="shared" ref="E136:E138" si="460">J136+O136+T136+Y136</f>
        <v>0</v>
      </c>
      <c r="F136" s="72">
        <f t="shared" ref="F136:F139" si="461">K136+P136+U136+Z136</f>
        <v>0</v>
      </c>
      <c r="G136" s="72">
        <f t="shared" ref="G136:G139" si="462">L136+Q136+V136+AA136</f>
        <v>0</v>
      </c>
      <c r="H136" s="72">
        <f t="shared" ref="H136:H139" si="463">M136+R136+W136+AB136</f>
        <v>0</v>
      </c>
      <c r="I136" s="72">
        <f t="shared" ref="I136:I139" si="464">N136+S136+X136+AC136</f>
        <v>0</v>
      </c>
      <c r="J136" s="72">
        <f t="shared" si="385"/>
        <v>0</v>
      </c>
      <c r="K136" s="73">
        <v>0</v>
      </c>
      <c r="L136" s="73">
        <v>0</v>
      </c>
      <c r="M136" s="73">
        <v>0</v>
      </c>
      <c r="N136" s="73">
        <v>0</v>
      </c>
      <c r="O136" s="72">
        <f t="shared" si="386"/>
        <v>0</v>
      </c>
      <c r="P136" s="73">
        <v>0</v>
      </c>
      <c r="Q136" s="73">
        <v>0</v>
      </c>
      <c r="R136" s="73">
        <v>0</v>
      </c>
      <c r="S136" s="73">
        <v>0</v>
      </c>
      <c r="T136" s="72">
        <f t="shared" si="387"/>
        <v>0</v>
      </c>
      <c r="U136" s="73">
        <v>0</v>
      </c>
      <c r="V136" s="73">
        <v>0</v>
      </c>
      <c r="W136" s="73">
        <v>0</v>
      </c>
      <c r="X136" s="73">
        <v>0</v>
      </c>
      <c r="Y136" s="72">
        <f t="shared" si="388"/>
        <v>0</v>
      </c>
      <c r="Z136" s="73">
        <v>0</v>
      </c>
      <c r="AA136" s="73">
        <v>0</v>
      </c>
      <c r="AB136" s="73">
        <v>0</v>
      </c>
      <c r="AC136" s="73">
        <v>0</v>
      </c>
      <c r="AD136" s="73">
        <v>0</v>
      </c>
      <c r="AE136" s="72">
        <f t="shared" si="389"/>
        <v>0</v>
      </c>
      <c r="AF136" s="72">
        <f t="shared" si="390"/>
        <v>0</v>
      </c>
      <c r="AG136" s="72">
        <f t="shared" si="391"/>
        <v>0</v>
      </c>
      <c r="AH136" s="72">
        <f t="shared" si="392"/>
        <v>0</v>
      </c>
      <c r="AI136" s="72">
        <f t="shared" si="393"/>
        <v>0</v>
      </c>
      <c r="AJ136" s="72">
        <f t="shared" si="394"/>
        <v>0</v>
      </c>
      <c r="AK136" s="72">
        <v>0</v>
      </c>
      <c r="AL136" s="72">
        <v>0</v>
      </c>
      <c r="AM136" s="72">
        <v>0</v>
      </c>
      <c r="AN136" s="74">
        <v>0</v>
      </c>
      <c r="AO136" s="72">
        <f t="shared" si="395"/>
        <v>0</v>
      </c>
      <c r="AP136" s="72">
        <v>0</v>
      </c>
      <c r="AQ136" s="72">
        <v>0</v>
      </c>
      <c r="AR136" s="72">
        <v>0</v>
      </c>
      <c r="AS136" s="72">
        <v>0</v>
      </c>
      <c r="AT136" s="72">
        <f t="shared" si="396"/>
        <v>0</v>
      </c>
      <c r="AU136" s="72">
        <v>0</v>
      </c>
      <c r="AV136" s="72">
        <v>0</v>
      </c>
      <c r="AW136" s="72">
        <v>0</v>
      </c>
      <c r="AX136" s="72">
        <v>0</v>
      </c>
      <c r="AY136" s="72">
        <f t="shared" si="397"/>
        <v>0</v>
      </c>
      <c r="AZ136" s="72">
        <v>0</v>
      </c>
      <c r="BA136" s="72">
        <v>0</v>
      </c>
      <c r="BB136" s="72">
        <v>0</v>
      </c>
      <c r="BC136" s="72">
        <v>0</v>
      </c>
    </row>
    <row r="137" spans="1:55" s="67" customFormat="1" ht="94.5" customHeight="1">
      <c r="A137" s="66" t="s">
        <v>342</v>
      </c>
      <c r="B137" s="81" t="s">
        <v>93</v>
      </c>
      <c r="C137" s="73" t="s">
        <v>94</v>
      </c>
      <c r="D137" s="100">
        <v>2.0569999999999999</v>
      </c>
      <c r="E137" s="100">
        <f t="shared" si="460"/>
        <v>0.16800000000000001</v>
      </c>
      <c r="F137" s="100">
        <f t="shared" si="461"/>
        <v>0.16800000000000001</v>
      </c>
      <c r="G137" s="72">
        <f t="shared" si="462"/>
        <v>0</v>
      </c>
      <c r="H137" s="72">
        <f t="shared" si="463"/>
        <v>0</v>
      </c>
      <c r="I137" s="72">
        <f t="shared" si="464"/>
        <v>0</v>
      </c>
      <c r="J137" s="100">
        <f t="shared" si="385"/>
        <v>0.16800000000000001</v>
      </c>
      <c r="K137" s="100">
        <v>0.16800000000000001</v>
      </c>
      <c r="L137" s="73">
        <v>0</v>
      </c>
      <c r="M137" s="73">
        <v>0</v>
      </c>
      <c r="N137" s="73">
        <v>0</v>
      </c>
      <c r="O137" s="72">
        <f t="shared" si="386"/>
        <v>0</v>
      </c>
      <c r="P137" s="73">
        <v>0</v>
      </c>
      <c r="Q137" s="73">
        <v>0</v>
      </c>
      <c r="R137" s="73">
        <v>0</v>
      </c>
      <c r="S137" s="73">
        <v>0</v>
      </c>
      <c r="T137" s="72">
        <f t="shared" si="387"/>
        <v>0</v>
      </c>
      <c r="U137" s="73">
        <v>0</v>
      </c>
      <c r="V137" s="73">
        <v>0</v>
      </c>
      <c r="W137" s="73">
        <v>0</v>
      </c>
      <c r="X137" s="73">
        <v>0</v>
      </c>
      <c r="Y137" s="72">
        <f t="shared" si="388"/>
        <v>0</v>
      </c>
      <c r="Z137" s="73">
        <v>0</v>
      </c>
      <c r="AA137" s="73">
        <v>0</v>
      </c>
      <c r="AB137" s="73">
        <v>0</v>
      </c>
      <c r="AC137" s="73">
        <v>0</v>
      </c>
      <c r="AD137" s="100">
        <v>1.748</v>
      </c>
      <c r="AE137" s="100">
        <f t="shared" si="389"/>
        <v>0.16800000000000001</v>
      </c>
      <c r="AF137" s="100">
        <f t="shared" si="390"/>
        <v>0.16800000000000001</v>
      </c>
      <c r="AG137" s="72">
        <f t="shared" si="391"/>
        <v>0</v>
      </c>
      <c r="AH137" s="72">
        <f t="shared" si="392"/>
        <v>0</v>
      </c>
      <c r="AI137" s="72">
        <f t="shared" si="393"/>
        <v>0</v>
      </c>
      <c r="AJ137" s="100">
        <f t="shared" si="394"/>
        <v>0.16800000000000001</v>
      </c>
      <c r="AK137" s="100">
        <v>0.16800000000000001</v>
      </c>
      <c r="AL137" s="72">
        <v>0</v>
      </c>
      <c r="AM137" s="72">
        <v>0</v>
      </c>
      <c r="AN137" s="74">
        <v>0</v>
      </c>
      <c r="AO137" s="72">
        <f t="shared" si="395"/>
        <v>0</v>
      </c>
      <c r="AP137" s="72">
        <v>0</v>
      </c>
      <c r="AQ137" s="72">
        <v>0</v>
      </c>
      <c r="AR137" s="72">
        <v>0</v>
      </c>
      <c r="AS137" s="72">
        <v>0</v>
      </c>
      <c r="AT137" s="72">
        <f t="shared" si="396"/>
        <v>0</v>
      </c>
      <c r="AU137" s="72">
        <v>0</v>
      </c>
      <c r="AV137" s="72">
        <v>0</v>
      </c>
      <c r="AW137" s="72">
        <v>0</v>
      </c>
      <c r="AX137" s="72">
        <v>0</v>
      </c>
      <c r="AY137" s="72">
        <f t="shared" si="397"/>
        <v>0</v>
      </c>
      <c r="AZ137" s="72">
        <v>0</v>
      </c>
      <c r="BA137" s="72">
        <v>0</v>
      </c>
      <c r="BB137" s="72">
        <v>0</v>
      </c>
      <c r="BC137" s="72">
        <v>0</v>
      </c>
    </row>
    <row r="138" spans="1:55" s="67" customFormat="1" ht="94.5" customHeight="1">
      <c r="A138" s="66" t="s">
        <v>343</v>
      </c>
      <c r="B138" s="81" t="s">
        <v>95</v>
      </c>
      <c r="C138" s="70" t="s">
        <v>96</v>
      </c>
      <c r="D138" s="100">
        <v>1.5209999999999999</v>
      </c>
      <c r="E138" s="100">
        <f t="shared" si="460"/>
        <v>0.159</v>
      </c>
      <c r="F138" s="100">
        <f t="shared" si="461"/>
        <v>0.159</v>
      </c>
      <c r="G138" s="72">
        <f t="shared" si="462"/>
        <v>0</v>
      </c>
      <c r="H138" s="72">
        <f t="shared" si="463"/>
        <v>0</v>
      </c>
      <c r="I138" s="72">
        <f t="shared" si="464"/>
        <v>0</v>
      </c>
      <c r="J138" s="100">
        <f t="shared" si="385"/>
        <v>0.159</v>
      </c>
      <c r="K138" s="100">
        <v>0.159</v>
      </c>
      <c r="L138" s="73">
        <v>0</v>
      </c>
      <c r="M138" s="73">
        <v>0</v>
      </c>
      <c r="N138" s="73">
        <v>0</v>
      </c>
      <c r="O138" s="72">
        <f t="shared" si="386"/>
        <v>0</v>
      </c>
      <c r="P138" s="73">
        <v>0</v>
      </c>
      <c r="Q138" s="73">
        <v>0</v>
      </c>
      <c r="R138" s="73">
        <v>0</v>
      </c>
      <c r="S138" s="73">
        <v>0</v>
      </c>
      <c r="T138" s="72">
        <f t="shared" si="387"/>
        <v>0</v>
      </c>
      <c r="U138" s="73">
        <v>0</v>
      </c>
      <c r="V138" s="73">
        <v>0</v>
      </c>
      <c r="W138" s="73">
        <v>0</v>
      </c>
      <c r="X138" s="73">
        <v>0</v>
      </c>
      <c r="Y138" s="72">
        <f t="shared" si="388"/>
        <v>0</v>
      </c>
      <c r="Z138" s="73">
        <v>0</v>
      </c>
      <c r="AA138" s="73">
        <v>0</v>
      </c>
      <c r="AB138" s="73">
        <v>0</v>
      </c>
      <c r="AC138" s="73">
        <v>0</v>
      </c>
      <c r="AD138" s="100">
        <v>1.298</v>
      </c>
      <c r="AE138" s="100">
        <f t="shared" si="389"/>
        <v>0.159</v>
      </c>
      <c r="AF138" s="100">
        <f t="shared" si="390"/>
        <v>0.159</v>
      </c>
      <c r="AG138" s="72">
        <f t="shared" si="391"/>
        <v>0</v>
      </c>
      <c r="AH138" s="72">
        <f t="shared" si="392"/>
        <v>0</v>
      </c>
      <c r="AI138" s="72">
        <f t="shared" si="393"/>
        <v>0</v>
      </c>
      <c r="AJ138" s="100">
        <f t="shared" si="394"/>
        <v>0.159</v>
      </c>
      <c r="AK138" s="100">
        <v>0.159</v>
      </c>
      <c r="AL138" s="72">
        <v>0</v>
      </c>
      <c r="AM138" s="72">
        <v>0</v>
      </c>
      <c r="AN138" s="74">
        <v>0</v>
      </c>
      <c r="AO138" s="72">
        <f t="shared" si="395"/>
        <v>0</v>
      </c>
      <c r="AP138" s="72">
        <v>0</v>
      </c>
      <c r="AQ138" s="72">
        <v>0</v>
      </c>
      <c r="AR138" s="72">
        <v>0</v>
      </c>
      <c r="AS138" s="72">
        <v>0</v>
      </c>
      <c r="AT138" s="72">
        <f t="shared" si="396"/>
        <v>0</v>
      </c>
      <c r="AU138" s="72">
        <v>0</v>
      </c>
      <c r="AV138" s="72">
        <v>0</v>
      </c>
      <c r="AW138" s="72">
        <v>0</v>
      </c>
      <c r="AX138" s="72">
        <v>0</v>
      </c>
      <c r="AY138" s="72">
        <f t="shared" si="397"/>
        <v>0</v>
      </c>
      <c r="AZ138" s="72">
        <v>0</v>
      </c>
      <c r="BA138" s="72">
        <v>0</v>
      </c>
      <c r="BB138" s="72">
        <v>0</v>
      </c>
      <c r="BC138" s="72">
        <v>0</v>
      </c>
    </row>
    <row r="139" spans="1:55" ht="63" customHeight="1">
      <c r="A139" s="12" t="s">
        <v>344</v>
      </c>
      <c r="B139" s="112" t="s">
        <v>98</v>
      </c>
      <c r="C139" s="70" t="s">
        <v>99</v>
      </c>
      <c r="D139" s="127">
        <v>0</v>
      </c>
      <c r="E139" s="121">
        <f t="shared" si="450"/>
        <v>0</v>
      </c>
      <c r="F139" s="121">
        <f t="shared" si="461"/>
        <v>0</v>
      </c>
      <c r="G139" s="121">
        <f t="shared" si="462"/>
        <v>0</v>
      </c>
      <c r="H139" s="121">
        <f t="shared" si="463"/>
        <v>0</v>
      </c>
      <c r="I139" s="121">
        <f t="shared" si="464"/>
        <v>0</v>
      </c>
      <c r="J139" s="121">
        <f t="shared" si="385"/>
        <v>0</v>
      </c>
      <c r="K139" s="125">
        <v>0</v>
      </c>
      <c r="L139" s="125">
        <v>0</v>
      </c>
      <c r="M139" s="125">
        <v>0</v>
      </c>
      <c r="N139" s="125">
        <v>0</v>
      </c>
      <c r="O139" s="121">
        <f t="shared" si="386"/>
        <v>0</v>
      </c>
      <c r="P139" s="125">
        <v>0</v>
      </c>
      <c r="Q139" s="125">
        <v>0</v>
      </c>
      <c r="R139" s="125">
        <v>0</v>
      </c>
      <c r="S139" s="125">
        <v>0</v>
      </c>
      <c r="T139" s="121">
        <f t="shared" si="387"/>
        <v>0</v>
      </c>
      <c r="U139" s="125">
        <v>0</v>
      </c>
      <c r="V139" s="125">
        <v>0</v>
      </c>
      <c r="W139" s="125">
        <v>0</v>
      </c>
      <c r="X139" s="125">
        <v>0</v>
      </c>
      <c r="Y139" s="121">
        <f t="shared" si="388"/>
        <v>0</v>
      </c>
      <c r="Z139" s="125">
        <v>0</v>
      </c>
      <c r="AA139" s="125">
        <v>0</v>
      </c>
      <c r="AB139" s="125">
        <v>0</v>
      </c>
      <c r="AC139" s="125">
        <v>0</v>
      </c>
      <c r="AD139" s="125">
        <v>0</v>
      </c>
      <c r="AE139" s="121">
        <f t="shared" si="389"/>
        <v>0</v>
      </c>
      <c r="AF139" s="121">
        <f t="shared" si="390"/>
        <v>0</v>
      </c>
      <c r="AG139" s="121">
        <f t="shared" si="391"/>
        <v>0</v>
      </c>
      <c r="AH139" s="121">
        <f t="shared" si="392"/>
        <v>0</v>
      </c>
      <c r="AI139" s="121">
        <f t="shared" si="393"/>
        <v>0</v>
      </c>
      <c r="AJ139" s="121">
        <f t="shared" si="394"/>
        <v>0</v>
      </c>
      <c r="AK139" s="121">
        <v>0</v>
      </c>
      <c r="AL139" s="121">
        <v>0</v>
      </c>
      <c r="AM139" s="121">
        <v>0</v>
      </c>
      <c r="AN139" s="123">
        <v>0</v>
      </c>
      <c r="AO139" s="121">
        <f t="shared" si="395"/>
        <v>0</v>
      </c>
      <c r="AP139" s="121">
        <v>0</v>
      </c>
      <c r="AQ139" s="121">
        <v>0</v>
      </c>
      <c r="AR139" s="121">
        <v>0</v>
      </c>
      <c r="AS139" s="121">
        <v>0</v>
      </c>
      <c r="AT139" s="121">
        <f t="shared" si="396"/>
        <v>0</v>
      </c>
      <c r="AU139" s="121">
        <v>0</v>
      </c>
      <c r="AV139" s="121">
        <v>0</v>
      </c>
      <c r="AW139" s="121">
        <v>0</v>
      </c>
      <c r="AX139" s="121">
        <v>0</v>
      </c>
      <c r="AY139" s="121">
        <f t="shared" si="397"/>
        <v>0</v>
      </c>
      <c r="AZ139" s="121">
        <v>0</v>
      </c>
      <c r="BA139" s="121">
        <v>0</v>
      </c>
      <c r="BB139" s="121">
        <v>0</v>
      </c>
      <c r="BC139" s="121">
        <v>0</v>
      </c>
    </row>
    <row r="140" spans="1:55" ht="63" customHeight="1">
      <c r="A140" s="12" t="s">
        <v>345</v>
      </c>
      <c r="B140" s="112" t="s">
        <v>100</v>
      </c>
      <c r="C140" s="70" t="s">
        <v>346</v>
      </c>
      <c r="D140" s="128"/>
      <c r="E140" s="122"/>
      <c r="F140" s="122"/>
      <c r="G140" s="122"/>
      <c r="H140" s="122"/>
      <c r="I140" s="122"/>
      <c r="J140" s="122"/>
      <c r="K140" s="126" t="s">
        <v>197</v>
      </c>
      <c r="L140" s="126" t="s">
        <v>197</v>
      </c>
      <c r="M140" s="126" t="s">
        <v>197</v>
      </c>
      <c r="N140" s="126" t="s">
        <v>197</v>
      </c>
      <c r="O140" s="122"/>
      <c r="P140" s="126" t="s">
        <v>197</v>
      </c>
      <c r="Q140" s="126" t="s">
        <v>197</v>
      </c>
      <c r="R140" s="126" t="s">
        <v>197</v>
      </c>
      <c r="S140" s="126" t="s">
        <v>197</v>
      </c>
      <c r="T140" s="122"/>
      <c r="U140" s="126" t="s">
        <v>197</v>
      </c>
      <c r="V140" s="126" t="s">
        <v>197</v>
      </c>
      <c r="W140" s="126" t="s">
        <v>197</v>
      </c>
      <c r="X140" s="126" t="s">
        <v>197</v>
      </c>
      <c r="Y140" s="122"/>
      <c r="Z140" s="126" t="s">
        <v>197</v>
      </c>
      <c r="AA140" s="126" t="s">
        <v>197</v>
      </c>
      <c r="AB140" s="126" t="s">
        <v>197</v>
      </c>
      <c r="AC140" s="126" t="s">
        <v>197</v>
      </c>
      <c r="AD140" s="126"/>
      <c r="AE140" s="122"/>
      <c r="AF140" s="122"/>
      <c r="AG140" s="122"/>
      <c r="AH140" s="122"/>
      <c r="AI140" s="122"/>
      <c r="AJ140" s="122"/>
      <c r="AK140" s="122"/>
      <c r="AL140" s="122"/>
      <c r="AM140" s="122"/>
      <c r="AN140" s="124"/>
      <c r="AO140" s="122"/>
      <c r="AP140" s="122"/>
      <c r="AQ140" s="122"/>
      <c r="AR140" s="122"/>
      <c r="AS140" s="122"/>
      <c r="AT140" s="122"/>
      <c r="AU140" s="122"/>
      <c r="AV140" s="122"/>
      <c r="AW140" s="122"/>
      <c r="AX140" s="122"/>
      <c r="AY140" s="122"/>
      <c r="AZ140" s="122"/>
      <c r="BA140" s="122"/>
      <c r="BB140" s="122"/>
      <c r="BC140" s="122"/>
    </row>
    <row r="141" spans="1:55" s="78" customFormat="1" ht="94.5" customHeight="1">
      <c r="A141" s="68" t="s">
        <v>347</v>
      </c>
      <c r="B141" s="76" t="s">
        <v>348</v>
      </c>
      <c r="C141" s="79" t="s">
        <v>101</v>
      </c>
      <c r="D141" s="80">
        <v>0</v>
      </c>
      <c r="E141" s="72">
        <f t="shared" si="450"/>
        <v>0</v>
      </c>
      <c r="F141" s="72">
        <f t="shared" ref="F141:F144" si="465">K141+P141+U141+Z141</f>
        <v>0</v>
      </c>
      <c r="G141" s="72">
        <f t="shared" ref="G141:G144" si="466">L141+Q141+V141+AA141</f>
        <v>0</v>
      </c>
      <c r="H141" s="72">
        <f t="shared" ref="H141:H144" si="467">M141+R141+W141+AB141</f>
        <v>0</v>
      </c>
      <c r="I141" s="72">
        <f t="shared" ref="I141:I144" si="468">N141+S141+X141+AC141</f>
        <v>0</v>
      </c>
      <c r="J141" s="72">
        <f t="shared" si="385"/>
        <v>0</v>
      </c>
      <c r="K141" s="73">
        <v>0</v>
      </c>
      <c r="L141" s="73">
        <v>0</v>
      </c>
      <c r="M141" s="73">
        <v>0</v>
      </c>
      <c r="N141" s="73">
        <v>0</v>
      </c>
      <c r="O141" s="72">
        <f t="shared" si="386"/>
        <v>0</v>
      </c>
      <c r="P141" s="73">
        <v>0</v>
      </c>
      <c r="Q141" s="73">
        <v>0</v>
      </c>
      <c r="R141" s="73">
        <v>0</v>
      </c>
      <c r="S141" s="73">
        <v>0</v>
      </c>
      <c r="T141" s="72">
        <v>0</v>
      </c>
      <c r="U141" s="73">
        <v>0</v>
      </c>
      <c r="V141" s="73">
        <v>0</v>
      </c>
      <c r="W141" s="73">
        <v>0</v>
      </c>
      <c r="X141" s="73">
        <v>0</v>
      </c>
      <c r="Y141" s="72">
        <f t="shared" si="388"/>
        <v>0</v>
      </c>
      <c r="Z141" s="73">
        <v>0</v>
      </c>
      <c r="AA141" s="73">
        <v>0</v>
      </c>
      <c r="AB141" s="73">
        <v>0</v>
      </c>
      <c r="AC141" s="73">
        <v>0</v>
      </c>
      <c r="AD141" s="73">
        <v>0</v>
      </c>
      <c r="AE141" s="72">
        <f t="shared" si="389"/>
        <v>0</v>
      </c>
      <c r="AF141" s="72">
        <f t="shared" si="390"/>
        <v>0</v>
      </c>
      <c r="AG141" s="72">
        <f t="shared" si="391"/>
        <v>0</v>
      </c>
      <c r="AH141" s="72">
        <f t="shared" si="392"/>
        <v>0</v>
      </c>
      <c r="AI141" s="72">
        <f t="shared" si="393"/>
        <v>0</v>
      </c>
      <c r="AJ141" s="72">
        <f t="shared" si="394"/>
        <v>0</v>
      </c>
      <c r="AK141" s="72">
        <v>0</v>
      </c>
      <c r="AL141" s="72">
        <v>0</v>
      </c>
      <c r="AM141" s="72">
        <v>0</v>
      </c>
      <c r="AN141" s="74">
        <v>0</v>
      </c>
      <c r="AO141" s="72">
        <f t="shared" si="395"/>
        <v>0</v>
      </c>
      <c r="AP141" s="72">
        <v>0</v>
      </c>
      <c r="AQ141" s="72">
        <v>0</v>
      </c>
      <c r="AR141" s="72">
        <v>0</v>
      </c>
      <c r="AS141" s="72">
        <v>0</v>
      </c>
      <c r="AT141" s="72">
        <v>0</v>
      </c>
      <c r="AU141" s="72">
        <v>0</v>
      </c>
      <c r="AV141" s="72">
        <v>0</v>
      </c>
      <c r="AW141" s="72">
        <v>0</v>
      </c>
      <c r="AX141" s="72">
        <v>0</v>
      </c>
      <c r="AY141" s="72">
        <f t="shared" si="397"/>
        <v>0</v>
      </c>
      <c r="AZ141" s="72">
        <v>0</v>
      </c>
      <c r="BA141" s="72">
        <v>0</v>
      </c>
      <c r="BB141" s="72">
        <v>0</v>
      </c>
      <c r="BC141" s="72">
        <v>0</v>
      </c>
    </row>
    <row r="142" spans="1:55" s="78" customFormat="1" ht="78.75" customHeight="1">
      <c r="A142" s="68" t="s">
        <v>349</v>
      </c>
      <c r="B142" s="81" t="s">
        <v>350</v>
      </c>
      <c r="C142" s="70" t="s">
        <v>351</v>
      </c>
      <c r="D142" s="71">
        <v>0</v>
      </c>
      <c r="E142" s="72">
        <f t="shared" si="450"/>
        <v>0</v>
      </c>
      <c r="F142" s="72">
        <f t="shared" si="465"/>
        <v>0</v>
      </c>
      <c r="G142" s="72">
        <f t="shared" si="466"/>
        <v>0</v>
      </c>
      <c r="H142" s="72">
        <f t="shared" si="467"/>
        <v>0</v>
      </c>
      <c r="I142" s="72">
        <f t="shared" si="468"/>
        <v>0</v>
      </c>
      <c r="J142" s="72">
        <f t="shared" si="385"/>
        <v>0</v>
      </c>
      <c r="K142" s="73">
        <v>0</v>
      </c>
      <c r="L142" s="73">
        <v>0</v>
      </c>
      <c r="M142" s="73">
        <v>0</v>
      </c>
      <c r="N142" s="73">
        <v>0</v>
      </c>
      <c r="O142" s="72">
        <f t="shared" si="386"/>
        <v>0</v>
      </c>
      <c r="P142" s="73">
        <v>0</v>
      </c>
      <c r="Q142" s="73">
        <v>0</v>
      </c>
      <c r="R142" s="73">
        <v>0</v>
      </c>
      <c r="S142" s="73">
        <v>0</v>
      </c>
      <c r="T142" s="72">
        <f t="shared" si="387"/>
        <v>0</v>
      </c>
      <c r="U142" s="73">
        <v>0</v>
      </c>
      <c r="V142" s="73">
        <v>0</v>
      </c>
      <c r="W142" s="73">
        <v>0</v>
      </c>
      <c r="X142" s="73">
        <v>0</v>
      </c>
      <c r="Y142" s="72">
        <f t="shared" si="388"/>
        <v>0</v>
      </c>
      <c r="Z142" s="73">
        <v>0</v>
      </c>
      <c r="AA142" s="73">
        <v>0</v>
      </c>
      <c r="AB142" s="73">
        <v>0</v>
      </c>
      <c r="AC142" s="73">
        <v>0</v>
      </c>
      <c r="AD142" s="73">
        <v>0</v>
      </c>
      <c r="AE142" s="72">
        <f t="shared" si="389"/>
        <v>0</v>
      </c>
      <c r="AF142" s="72">
        <f t="shared" si="390"/>
        <v>0</v>
      </c>
      <c r="AG142" s="72">
        <f t="shared" si="391"/>
        <v>0</v>
      </c>
      <c r="AH142" s="72">
        <f t="shared" si="392"/>
        <v>0</v>
      </c>
      <c r="AI142" s="72">
        <f t="shared" si="393"/>
        <v>0</v>
      </c>
      <c r="AJ142" s="72">
        <f t="shared" si="394"/>
        <v>0</v>
      </c>
      <c r="AK142" s="72">
        <v>0</v>
      </c>
      <c r="AL142" s="72">
        <v>0</v>
      </c>
      <c r="AM142" s="72">
        <v>0</v>
      </c>
      <c r="AN142" s="74">
        <v>0</v>
      </c>
      <c r="AO142" s="72">
        <f t="shared" si="395"/>
        <v>0</v>
      </c>
      <c r="AP142" s="72">
        <v>0</v>
      </c>
      <c r="AQ142" s="72">
        <v>0</v>
      </c>
      <c r="AR142" s="72">
        <v>0</v>
      </c>
      <c r="AS142" s="72">
        <v>0</v>
      </c>
      <c r="AT142" s="72">
        <f t="shared" si="396"/>
        <v>0</v>
      </c>
      <c r="AU142" s="72">
        <v>0</v>
      </c>
      <c r="AV142" s="72">
        <v>0</v>
      </c>
      <c r="AW142" s="72">
        <v>0</v>
      </c>
      <c r="AX142" s="72">
        <v>0</v>
      </c>
      <c r="AY142" s="72">
        <f t="shared" si="397"/>
        <v>0</v>
      </c>
      <c r="AZ142" s="72">
        <v>0</v>
      </c>
      <c r="BA142" s="72">
        <v>0</v>
      </c>
      <c r="BB142" s="72">
        <v>0</v>
      </c>
      <c r="BC142" s="72">
        <v>0</v>
      </c>
    </row>
    <row r="143" spans="1:55" s="78" customFormat="1" ht="47.25">
      <c r="A143" s="68" t="s">
        <v>352</v>
      </c>
      <c r="B143" s="81" t="s">
        <v>353</v>
      </c>
      <c r="C143" s="70" t="s">
        <v>354</v>
      </c>
      <c r="D143" s="71">
        <v>0</v>
      </c>
      <c r="E143" s="72">
        <f t="shared" ref="E143" si="469">J143+O143+T143+Y143</f>
        <v>0</v>
      </c>
      <c r="F143" s="72">
        <f t="shared" ref="F143" si="470">K143+P143+U143+Z143</f>
        <v>0</v>
      </c>
      <c r="G143" s="72">
        <f t="shared" ref="G143" si="471">L143+Q143+V143+AA143</f>
        <v>0</v>
      </c>
      <c r="H143" s="72">
        <f t="shared" ref="H143" si="472">M143+R143+W143+AB143</f>
        <v>0</v>
      </c>
      <c r="I143" s="72">
        <f t="shared" ref="I143" si="473">N143+S143+X143+AC143</f>
        <v>0</v>
      </c>
      <c r="J143" s="72">
        <f t="shared" ref="J143" si="474">K143+L143+M143+N143</f>
        <v>0</v>
      </c>
      <c r="K143" s="73">
        <v>0</v>
      </c>
      <c r="L143" s="73">
        <v>0</v>
      </c>
      <c r="M143" s="73">
        <v>0</v>
      </c>
      <c r="N143" s="73">
        <v>0</v>
      </c>
      <c r="O143" s="72">
        <f t="shared" ref="O143" si="475">P143+Q143+R143+S143</f>
        <v>0</v>
      </c>
      <c r="P143" s="73">
        <v>0</v>
      </c>
      <c r="Q143" s="73">
        <v>0</v>
      </c>
      <c r="R143" s="73">
        <v>0</v>
      </c>
      <c r="S143" s="73">
        <v>0</v>
      </c>
      <c r="T143" s="72">
        <f t="shared" ref="T143" si="476">U143+V143+W143+X143</f>
        <v>0</v>
      </c>
      <c r="U143" s="73">
        <v>0</v>
      </c>
      <c r="V143" s="73">
        <v>0</v>
      </c>
      <c r="W143" s="73">
        <v>0</v>
      </c>
      <c r="X143" s="73">
        <v>0</v>
      </c>
      <c r="Y143" s="72">
        <f t="shared" ref="Y143" si="477">Z143+AA143+AB143+AC143</f>
        <v>0</v>
      </c>
      <c r="Z143" s="73">
        <v>0</v>
      </c>
      <c r="AA143" s="73">
        <v>0</v>
      </c>
      <c r="AB143" s="73">
        <v>0</v>
      </c>
      <c r="AC143" s="73">
        <v>0</v>
      </c>
      <c r="AD143" s="73">
        <v>0</v>
      </c>
      <c r="AE143" s="72">
        <f t="shared" ref="AE143" si="478">AJ143+AO143+AT143+AY143</f>
        <v>0</v>
      </c>
      <c r="AF143" s="72">
        <f t="shared" ref="AF143" si="479">AK143+AP143+AU143+AZ143</f>
        <v>0</v>
      </c>
      <c r="AG143" s="72">
        <f t="shared" ref="AG143" si="480">AL143+AQ143+AV143+BA143</f>
        <v>0</v>
      </c>
      <c r="AH143" s="72">
        <f t="shared" ref="AH143" si="481">AM143+AR143+AW143+BB143</f>
        <v>0</v>
      </c>
      <c r="AI143" s="72">
        <f t="shared" ref="AI143" si="482">AN143+AS143+AX143+BC143</f>
        <v>0</v>
      </c>
      <c r="AJ143" s="72">
        <f t="shared" ref="AJ143" si="483">AK143+AL143+AM143+AN143</f>
        <v>0</v>
      </c>
      <c r="AK143" s="72">
        <v>0</v>
      </c>
      <c r="AL143" s="72">
        <v>0</v>
      </c>
      <c r="AM143" s="72">
        <v>0</v>
      </c>
      <c r="AN143" s="74">
        <v>0</v>
      </c>
      <c r="AO143" s="72">
        <f t="shared" ref="AO143" si="484">AP143+AQ143+AR143+AS143</f>
        <v>0</v>
      </c>
      <c r="AP143" s="72">
        <v>0</v>
      </c>
      <c r="AQ143" s="72">
        <v>0</v>
      </c>
      <c r="AR143" s="72">
        <v>0</v>
      </c>
      <c r="AS143" s="72">
        <v>0</v>
      </c>
      <c r="AT143" s="72">
        <f t="shared" ref="AT143" si="485">AU143+AV143+AW143+AX143</f>
        <v>0</v>
      </c>
      <c r="AU143" s="72">
        <v>0</v>
      </c>
      <c r="AV143" s="72">
        <v>0</v>
      </c>
      <c r="AW143" s="72">
        <v>0</v>
      </c>
      <c r="AX143" s="72">
        <v>0</v>
      </c>
      <c r="AY143" s="72">
        <f t="shared" ref="AY143:AY144" si="486">AZ143+BA143+BB143+BC143</f>
        <v>0</v>
      </c>
      <c r="AZ143" s="72">
        <v>0</v>
      </c>
      <c r="BA143" s="72">
        <v>0</v>
      </c>
      <c r="BB143" s="72">
        <v>0</v>
      </c>
      <c r="BC143" s="72">
        <v>0</v>
      </c>
    </row>
    <row r="144" spans="1:55" s="78" customFormat="1" ht="47.25">
      <c r="A144" s="68" t="s">
        <v>434</v>
      </c>
      <c r="B144" s="81" t="s">
        <v>435</v>
      </c>
      <c r="C144" s="70" t="s">
        <v>436</v>
      </c>
      <c r="D144" s="71">
        <v>0</v>
      </c>
      <c r="E144" s="72">
        <f t="shared" si="450"/>
        <v>0</v>
      </c>
      <c r="F144" s="72">
        <f t="shared" si="465"/>
        <v>0</v>
      </c>
      <c r="G144" s="72">
        <f t="shared" si="466"/>
        <v>0</v>
      </c>
      <c r="H144" s="72">
        <f t="shared" si="467"/>
        <v>0</v>
      </c>
      <c r="I144" s="72">
        <f t="shared" si="468"/>
        <v>0</v>
      </c>
      <c r="J144" s="72">
        <f t="shared" si="385"/>
        <v>0</v>
      </c>
      <c r="K144" s="73">
        <v>0</v>
      </c>
      <c r="L144" s="73">
        <v>0</v>
      </c>
      <c r="M144" s="73">
        <v>0</v>
      </c>
      <c r="N144" s="73">
        <v>0</v>
      </c>
      <c r="O144" s="72">
        <f t="shared" si="386"/>
        <v>0</v>
      </c>
      <c r="P144" s="73">
        <v>0</v>
      </c>
      <c r="Q144" s="73">
        <v>0</v>
      </c>
      <c r="R144" s="73">
        <v>0</v>
      </c>
      <c r="S144" s="73">
        <v>0</v>
      </c>
      <c r="T144" s="72">
        <f t="shared" si="387"/>
        <v>0</v>
      </c>
      <c r="U144" s="73">
        <v>0</v>
      </c>
      <c r="V144" s="73">
        <v>0</v>
      </c>
      <c r="W144" s="73">
        <v>0</v>
      </c>
      <c r="X144" s="73">
        <v>0</v>
      </c>
      <c r="Y144" s="72">
        <f t="shared" si="388"/>
        <v>0</v>
      </c>
      <c r="Z144" s="73">
        <v>0</v>
      </c>
      <c r="AA144" s="73">
        <v>0</v>
      </c>
      <c r="AB144" s="73">
        <v>0</v>
      </c>
      <c r="AC144" s="73">
        <v>0</v>
      </c>
      <c r="AD144" s="73">
        <v>0</v>
      </c>
      <c r="AE144" s="72">
        <f t="shared" si="389"/>
        <v>0</v>
      </c>
      <c r="AF144" s="72">
        <f t="shared" si="390"/>
        <v>0</v>
      </c>
      <c r="AG144" s="72">
        <f t="shared" si="391"/>
        <v>0</v>
      </c>
      <c r="AH144" s="72">
        <f t="shared" si="392"/>
        <v>0</v>
      </c>
      <c r="AI144" s="72">
        <f t="shared" si="393"/>
        <v>0</v>
      </c>
      <c r="AJ144" s="72">
        <f t="shared" si="394"/>
        <v>0</v>
      </c>
      <c r="AK144" s="72">
        <v>0</v>
      </c>
      <c r="AL144" s="72">
        <v>0</v>
      </c>
      <c r="AM144" s="72">
        <v>0</v>
      </c>
      <c r="AN144" s="74">
        <v>0</v>
      </c>
      <c r="AO144" s="72">
        <f t="shared" si="395"/>
        <v>0</v>
      </c>
      <c r="AP144" s="72">
        <v>0</v>
      </c>
      <c r="AQ144" s="72">
        <v>0</v>
      </c>
      <c r="AR144" s="72">
        <v>0</v>
      </c>
      <c r="AS144" s="72">
        <v>0</v>
      </c>
      <c r="AT144" s="72">
        <f t="shared" si="396"/>
        <v>0</v>
      </c>
      <c r="AU144" s="72">
        <v>0</v>
      </c>
      <c r="AV144" s="72">
        <v>0</v>
      </c>
      <c r="AW144" s="72">
        <v>0</v>
      </c>
      <c r="AX144" s="72">
        <v>0</v>
      </c>
      <c r="AY144" s="72">
        <f t="shared" si="486"/>
        <v>0</v>
      </c>
      <c r="AZ144" s="73">
        <v>0</v>
      </c>
      <c r="BA144" s="72">
        <v>0</v>
      </c>
      <c r="BB144" s="72">
        <v>0</v>
      </c>
      <c r="BC144" s="72">
        <v>0</v>
      </c>
    </row>
    <row r="145" spans="1:55" ht="78.75" customHeight="1">
      <c r="A145" s="36" t="s">
        <v>355</v>
      </c>
      <c r="B145" s="108" t="s">
        <v>356</v>
      </c>
      <c r="C145" s="94" t="s">
        <v>73</v>
      </c>
      <c r="D145" s="93">
        <f t="shared" ref="D145" si="487">D146</f>
        <v>0</v>
      </c>
      <c r="E145" s="93">
        <f t="shared" ref="E145:BC145" si="488">SUM(E146)</f>
        <v>0</v>
      </c>
      <c r="F145" s="93">
        <f t="shared" si="488"/>
        <v>0</v>
      </c>
      <c r="G145" s="93">
        <f t="shared" si="488"/>
        <v>0</v>
      </c>
      <c r="H145" s="93">
        <f t="shared" si="488"/>
        <v>0</v>
      </c>
      <c r="I145" s="93">
        <f t="shared" si="488"/>
        <v>0</v>
      </c>
      <c r="J145" s="93">
        <f t="shared" si="488"/>
        <v>0</v>
      </c>
      <c r="K145" s="93">
        <f t="shared" si="488"/>
        <v>0</v>
      </c>
      <c r="L145" s="93">
        <f t="shared" si="488"/>
        <v>0</v>
      </c>
      <c r="M145" s="93">
        <f t="shared" si="488"/>
        <v>0</v>
      </c>
      <c r="N145" s="93">
        <f t="shared" si="488"/>
        <v>0</v>
      </c>
      <c r="O145" s="93">
        <f t="shared" si="488"/>
        <v>0</v>
      </c>
      <c r="P145" s="93">
        <f t="shared" si="488"/>
        <v>0</v>
      </c>
      <c r="Q145" s="93">
        <f t="shared" si="488"/>
        <v>0</v>
      </c>
      <c r="R145" s="93">
        <f t="shared" si="488"/>
        <v>0</v>
      </c>
      <c r="S145" s="93">
        <f t="shared" si="488"/>
        <v>0</v>
      </c>
      <c r="T145" s="93">
        <f t="shared" si="488"/>
        <v>0</v>
      </c>
      <c r="U145" s="93">
        <f t="shared" si="488"/>
        <v>0</v>
      </c>
      <c r="V145" s="93">
        <f t="shared" si="488"/>
        <v>0</v>
      </c>
      <c r="W145" s="93">
        <f t="shared" si="488"/>
        <v>0</v>
      </c>
      <c r="X145" s="93">
        <f t="shared" si="488"/>
        <v>0</v>
      </c>
      <c r="Y145" s="93">
        <f t="shared" si="488"/>
        <v>0</v>
      </c>
      <c r="Z145" s="93">
        <f t="shared" si="488"/>
        <v>0</v>
      </c>
      <c r="AA145" s="93">
        <f t="shared" si="488"/>
        <v>0</v>
      </c>
      <c r="AB145" s="93">
        <f t="shared" si="488"/>
        <v>0</v>
      </c>
      <c r="AC145" s="93">
        <f t="shared" si="488"/>
        <v>0</v>
      </c>
      <c r="AD145" s="93">
        <f t="shared" si="488"/>
        <v>0</v>
      </c>
      <c r="AE145" s="93">
        <f t="shared" si="488"/>
        <v>0</v>
      </c>
      <c r="AF145" s="93">
        <f t="shared" si="488"/>
        <v>0</v>
      </c>
      <c r="AG145" s="93">
        <f t="shared" si="488"/>
        <v>0</v>
      </c>
      <c r="AH145" s="93">
        <f t="shared" si="488"/>
        <v>0</v>
      </c>
      <c r="AI145" s="93">
        <f t="shared" si="488"/>
        <v>0</v>
      </c>
      <c r="AJ145" s="93">
        <f t="shared" si="488"/>
        <v>0</v>
      </c>
      <c r="AK145" s="93">
        <f t="shared" si="488"/>
        <v>0</v>
      </c>
      <c r="AL145" s="93">
        <f t="shared" si="488"/>
        <v>0</v>
      </c>
      <c r="AM145" s="93">
        <f t="shared" si="488"/>
        <v>0</v>
      </c>
      <c r="AN145" s="93">
        <f t="shared" si="488"/>
        <v>0</v>
      </c>
      <c r="AO145" s="93">
        <f t="shared" si="488"/>
        <v>0</v>
      </c>
      <c r="AP145" s="93">
        <f t="shared" si="488"/>
        <v>0</v>
      </c>
      <c r="AQ145" s="93">
        <f t="shared" si="488"/>
        <v>0</v>
      </c>
      <c r="AR145" s="93">
        <f t="shared" si="488"/>
        <v>0</v>
      </c>
      <c r="AS145" s="93">
        <f t="shared" si="488"/>
        <v>0</v>
      </c>
      <c r="AT145" s="93">
        <f t="shared" si="488"/>
        <v>0</v>
      </c>
      <c r="AU145" s="93">
        <f t="shared" si="488"/>
        <v>0</v>
      </c>
      <c r="AV145" s="93">
        <f t="shared" si="488"/>
        <v>0</v>
      </c>
      <c r="AW145" s="93">
        <f t="shared" si="488"/>
        <v>0</v>
      </c>
      <c r="AX145" s="93">
        <f t="shared" si="488"/>
        <v>0</v>
      </c>
      <c r="AY145" s="93">
        <f t="shared" si="488"/>
        <v>0</v>
      </c>
      <c r="AZ145" s="93">
        <f t="shared" si="488"/>
        <v>0</v>
      </c>
      <c r="BA145" s="93">
        <f t="shared" si="488"/>
        <v>0</v>
      </c>
      <c r="BB145" s="93">
        <f t="shared" si="488"/>
        <v>0</v>
      </c>
      <c r="BC145" s="93">
        <f t="shared" si="488"/>
        <v>0</v>
      </c>
    </row>
    <row r="146" spans="1:55">
      <c r="A146" s="25" t="s">
        <v>197</v>
      </c>
      <c r="B146" s="97" t="s">
        <v>197</v>
      </c>
      <c r="C146" s="97" t="s">
        <v>197</v>
      </c>
      <c r="D146" s="111">
        <v>0</v>
      </c>
      <c r="E146" s="72">
        <f t="shared" si="450"/>
        <v>0</v>
      </c>
      <c r="F146" s="72">
        <f t="shared" ref="F146" si="489">K146+P146+U146+Z146</f>
        <v>0</v>
      </c>
      <c r="G146" s="72">
        <f t="shared" ref="G146" si="490">L146+Q146+V146+AA146</f>
        <v>0</v>
      </c>
      <c r="H146" s="72">
        <f t="shared" ref="H146" si="491">M146+R146+W146+AB146</f>
        <v>0</v>
      </c>
      <c r="I146" s="72">
        <f t="shared" ref="I146" si="492">N146+S146+X146+AC146</f>
        <v>0</v>
      </c>
      <c r="J146" s="72">
        <f t="shared" si="385"/>
        <v>0</v>
      </c>
      <c r="K146" s="73">
        <v>0</v>
      </c>
      <c r="L146" s="73">
        <v>0</v>
      </c>
      <c r="M146" s="73">
        <v>0</v>
      </c>
      <c r="N146" s="73">
        <v>0</v>
      </c>
      <c r="O146" s="72">
        <f t="shared" si="386"/>
        <v>0</v>
      </c>
      <c r="P146" s="73">
        <v>0</v>
      </c>
      <c r="Q146" s="73">
        <v>0</v>
      </c>
      <c r="R146" s="73">
        <v>0</v>
      </c>
      <c r="S146" s="73">
        <v>0</v>
      </c>
      <c r="T146" s="72">
        <f t="shared" si="387"/>
        <v>0</v>
      </c>
      <c r="U146" s="73">
        <v>0</v>
      </c>
      <c r="V146" s="73">
        <v>0</v>
      </c>
      <c r="W146" s="73">
        <v>0</v>
      </c>
      <c r="X146" s="73">
        <v>0</v>
      </c>
      <c r="Y146" s="72">
        <f t="shared" si="388"/>
        <v>0</v>
      </c>
      <c r="Z146" s="73">
        <v>0</v>
      </c>
      <c r="AA146" s="73">
        <v>0</v>
      </c>
      <c r="AB146" s="73">
        <v>0</v>
      </c>
      <c r="AC146" s="73">
        <v>0</v>
      </c>
      <c r="AD146" s="97" t="s">
        <v>198</v>
      </c>
      <c r="AE146" s="72">
        <f t="shared" si="389"/>
        <v>0</v>
      </c>
      <c r="AF146" s="72">
        <f t="shared" si="390"/>
        <v>0</v>
      </c>
      <c r="AG146" s="72">
        <f t="shared" si="391"/>
        <v>0</v>
      </c>
      <c r="AH146" s="72">
        <f t="shared" si="392"/>
        <v>0</v>
      </c>
      <c r="AI146" s="72">
        <f t="shared" si="393"/>
        <v>0</v>
      </c>
      <c r="AJ146" s="72">
        <f t="shared" si="394"/>
        <v>0</v>
      </c>
      <c r="AK146" s="72">
        <v>0</v>
      </c>
      <c r="AL146" s="72">
        <v>0</v>
      </c>
      <c r="AM146" s="72">
        <v>0</v>
      </c>
      <c r="AN146" s="74">
        <v>0</v>
      </c>
      <c r="AO146" s="72">
        <f t="shared" si="395"/>
        <v>0</v>
      </c>
      <c r="AP146" s="72">
        <v>0</v>
      </c>
      <c r="AQ146" s="72">
        <v>0</v>
      </c>
      <c r="AR146" s="72">
        <v>0</v>
      </c>
      <c r="AS146" s="72">
        <v>0</v>
      </c>
      <c r="AT146" s="72">
        <f t="shared" si="396"/>
        <v>0</v>
      </c>
      <c r="AU146" s="72">
        <v>0</v>
      </c>
      <c r="AV146" s="72">
        <v>0</v>
      </c>
      <c r="AW146" s="72">
        <v>0</v>
      </c>
      <c r="AX146" s="72">
        <v>0</v>
      </c>
      <c r="AY146" s="72">
        <f t="shared" si="397"/>
        <v>0</v>
      </c>
      <c r="AZ146" s="72">
        <v>0</v>
      </c>
      <c r="BA146" s="72">
        <v>0</v>
      </c>
      <c r="BB146" s="72">
        <v>0</v>
      </c>
      <c r="BC146" s="72">
        <v>0</v>
      </c>
    </row>
    <row r="147" spans="1:55" ht="63" customHeight="1">
      <c r="A147" s="33" t="s">
        <v>357</v>
      </c>
      <c r="B147" s="106" t="s">
        <v>358</v>
      </c>
      <c r="C147" s="107" t="s">
        <v>73</v>
      </c>
      <c r="D147" s="92">
        <f t="shared" ref="D147" si="493">D148+D150+D152+D154+D156+D158+D161+D163</f>
        <v>0</v>
      </c>
      <c r="E147" s="92">
        <f t="shared" ref="E147:AZ147" si="494">SUM(E148,E150,E152,E154,E156,E158,E161,E163)</f>
        <v>0</v>
      </c>
      <c r="F147" s="92">
        <f t="shared" si="494"/>
        <v>0</v>
      </c>
      <c r="G147" s="92">
        <f t="shared" si="494"/>
        <v>0</v>
      </c>
      <c r="H147" s="92">
        <f t="shared" si="494"/>
        <v>0</v>
      </c>
      <c r="I147" s="92">
        <f t="shared" si="494"/>
        <v>0</v>
      </c>
      <c r="J147" s="92">
        <f t="shared" si="494"/>
        <v>0</v>
      </c>
      <c r="K147" s="92">
        <f t="shared" ref="K147" si="495">SUM(K148,K150,K152,K154,K156,K158,K161,K163)</f>
        <v>0</v>
      </c>
      <c r="L147" s="92">
        <f t="shared" si="494"/>
        <v>0</v>
      </c>
      <c r="M147" s="92">
        <f t="shared" si="494"/>
        <v>0</v>
      </c>
      <c r="N147" s="92">
        <f t="shared" si="494"/>
        <v>0</v>
      </c>
      <c r="O147" s="92">
        <f t="shared" si="494"/>
        <v>0</v>
      </c>
      <c r="P147" s="92">
        <f t="shared" ref="P147:S147" si="496">SUM(P148,P150,P152,P154,P156,P158,P161,P163)</f>
        <v>0</v>
      </c>
      <c r="Q147" s="92">
        <f t="shared" si="496"/>
        <v>0</v>
      </c>
      <c r="R147" s="92">
        <f t="shared" si="496"/>
        <v>0</v>
      </c>
      <c r="S147" s="92">
        <f t="shared" si="496"/>
        <v>0</v>
      </c>
      <c r="T147" s="92">
        <f t="shared" si="494"/>
        <v>0</v>
      </c>
      <c r="U147" s="92">
        <f t="shared" ref="U147:X147" si="497">SUM(U148,U150,U152,U154,U156,U158,U161,U163)</f>
        <v>0</v>
      </c>
      <c r="V147" s="92">
        <f t="shared" si="497"/>
        <v>0</v>
      </c>
      <c r="W147" s="92">
        <f t="shared" si="497"/>
        <v>0</v>
      </c>
      <c r="X147" s="92">
        <f t="shared" si="497"/>
        <v>0</v>
      </c>
      <c r="Y147" s="92">
        <f t="shared" si="494"/>
        <v>0</v>
      </c>
      <c r="Z147" s="92">
        <f t="shared" si="494"/>
        <v>0</v>
      </c>
      <c r="AA147" s="92">
        <f t="shared" ref="AA147:AD147" si="498">SUM(AA148,AA150,AA152,AA154,AA156,AA158,AA161,AA163)</f>
        <v>0</v>
      </c>
      <c r="AB147" s="92">
        <f t="shared" si="498"/>
        <v>0</v>
      </c>
      <c r="AC147" s="92">
        <f t="shared" si="498"/>
        <v>0</v>
      </c>
      <c r="AD147" s="92">
        <f t="shared" si="498"/>
        <v>0</v>
      </c>
      <c r="AE147" s="92">
        <f t="shared" si="494"/>
        <v>0</v>
      </c>
      <c r="AF147" s="92">
        <f t="shared" si="494"/>
        <v>0</v>
      </c>
      <c r="AG147" s="92">
        <f t="shared" si="494"/>
        <v>0</v>
      </c>
      <c r="AH147" s="92">
        <f t="shared" si="494"/>
        <v>0</v>
      </c>
      <c r="AI147" s="92">
        <f t="shared" si="494"/>
        <v>0</v>
      </c>
      <c r="AJ147" s="92">
        <f t="shared" si="494"/>
        <v>0</v>
      </c>
      <c r="AK147" s="92">
        <f t="shared" ref="AK147" si="499">SUM(AK148,AK150,AK152,AK154,AK156,AK158,AK161,AK163)</f>
        <v>0</v>
      </c>
      <c r="AL147" s="92">
        <f t="shared" si="494"/>
        <v>0</v>
      </c>
      <c r="AM147" s="92">
        <f t="shared" si="494"/>
        <v>0</v>
      </c>
      <c r="AN147" s="92">
        <f t="shared" si="494"/>
        <v>0</v>
      </c>
      <c r="AO147" s="92">
        <f t="shared" si="494"/>
        <v>0</v>
      </c>
      <c r="AP147" s="92">
        <f t="shared" ref="AP147" si="500">SUM(AP148,AP150,AP152,AP154,AP156,AP158,AP161,AP163)</f>
        <v>0</v>
      </c>
      <c r="AQ147" s="92">
        <f t="shared" si="494"/>
        <v>0</v>
      </c>
      <c r="AR147" s="92">
        <f t="shared" ref="AR147:AS147" si="501">SUM(AR148,AR150,AR152,AR154,AR156,AR158,AR161,AR163)</f>
        <v>0</v>
      </c>
      <c r="AS147" s="92">
        <f t="shared" si="501"/>
        <v>0</v>
      </c>
      <c r="AT147" s="92">
        <f t="shared" si="494"/>
        <v>0</v>
      </c>
      <c r="AU147" s="92">
        <f t="shared" ref="AU147:AX147" si="502">SUM(AU148,AU150,AU152,AU154,AU156,AU158,AU161,AU163)</f>
        <v>0</v>
      </c>
      <c r="AV147" s="92">
        <f t="shared" si="502"/>
        <v>0</v>
      </c>
      <c r="AW147" s="92">
        <f t="shared" si="502"/>
        <v>0</v>
      </c>
      <c r="AX147" s="92">
        <f t="shared" si="502"/>
        <v>0</v>
      </c>
      <c r="AY147" s="92">
        <f t="shared" si="494"/>
        <v>0</v>
      </c>
      <c r="AZ147" s="92">
        <f t="shared" si="494"/>
        <v>0</v>
      </c>
      <c r="BA147" s="92">
        <f t="shared" ref="BA147:BC147" si="503">SUM(BA148,BA150,BA152,BA154,BA156,BA158,BA161,BA163)</f>
        <v>0</v>
      </c>
      <c r="BB147" s="92">
        <f t="shared" si="503"/>
        <v>0</v>
      </c>
      <c r="BC147" s="92">
        <f t="shared" si="503"/>
        <v>0</v>
      </c>
    </row>
    <row r="148" spans="1:55" ht="63" customHeight="1">
      <c r="A148" s="36" t="s">
        <v>359</v>
      </c>
      <c r="B148" s="108" t="s">
        <v>360</v>
      </c>
      <c r="C148" s="94" t="s">
        <v>73</v>
      </c>
      <c r="D148" s="93">
        <f t="shared" ref="D148" si="504">D149</f>
        <v>0</v>
      </c>
      <c r="E148" s="93">
        <f t="shared" ref="E148:BC148" si="505">SUM(E149)</f>
        <v>0</v>
      </c>
      <c r="F148" s="93">
        <f t="shared" si="505"/>
        <v>0</v>
      </c>
      <c r="G148" s="93">
        <f t="shared" si="505"/>
        <v>0</v>
      </c>
      <c r="H148" s="93">
        <f t="shared" si="505"/>
        <v>0</v>
      </c>
      <c r="I148" s="93">
        <f t="shared" si="505"/>
        <v>0</v>
      </c>
      <c r="J148" s="93">
        <f t="shared" si="505"/>
        <v>0</v>
      </c>
      <c r="K148" s="93">
        <f t="shared" si="505"/>
        <v>0</v>
      </c>
      <c r="L148" s="93">
        <f t="shared" si="505"/>
        <v>0</v>
      </c>
      <c r="M148" s="93">
        <f t="shared" si="505"/>
        <v>0</v>
      </c>
      <c r="N148" s="93">
        <f t="shared" si="505"/>
        <v>0</v>
      </c>
      <c r="O148" s="93">
        <f t="shared" si="505"/>
        <v>0</v>
      </c>
      <c r="P148" s="93">
        <f t="shared" si="505"/>
        <v>0</v>
      </c>
      <c r="Q148" s="93">
        <f t="shared" si="505"/>
        <v>0</v>
      </c>
      <c r="R148" s="93">
        <f t="shared" si="505"/>
        <v>0</v>
      </c>
      <c r="S148" s="93">
        <f t="shared" si="505"/>
        <v>0</v>
      </c>
      <c r="T148" s="93">
        <f t="shared" si="505"/>
        <v>0</v>
      </c>
      <c r="U148" s="93">
        <f t="shared" si="505"/>
        <v>0</v>
      </c>
      <c r="V148" s="93">
        <f t="shared" si="505"/>
        <v>0</v>
      </c>
      <c r="W148" s="93">
        <f t="shared" si="505"/>
        <v>0</v>
      </c>
      <c r="X148" s="93">
        <f t="shared" si="505"/>
        <v>0</v>
      </c>
      <c r="Y148" s="93">
        <f t="shared" si="505"/>
        <v>0</v>
      </c>
      <c r="Z148" s="93">
        <f t="shared" si="505"/>
        <v>0</v>
      </c>
      <c r="AA148" s="93">
        <f t="shared" si="505"/>
        <v>0</v>
      </c>
      <c r="AB148" s="93">
        <f t="shared" si="505"/>
        <v>0</v>
      </c>
      <c r="AC148" s="93">
        <f t="shared" si="505"/>
        <v>0</v>
      </c>
      <c r="AD148" s="93">
        <f t="shared" si="505"/>
        <v>0</v>
      </c>
      <c r="AE148" s="93">
        <f t="shared" si="505"/>
        <v>0</v>
      </c>
      <c r="AF148" s="93">
        <f t="shared" si="505"/>
        <v>0</v>
      </c>
      <c r="AG148" s="93">
        <f t="shared" si="505"/>
        <v>0</v>
      </c>
      <c r="AH148" s="93">
        <f t="shared" si="505"/>
        <v>0</v>
      </c>
      <c r="AI148" s="93">
        <f t="shared" si="505"/>
        <v>0</v>
      </c>
      <c r="AJ148" s="93">
        <f t="shared" si="505"/>
        <v>0</v>
      </c>
      <c r="AK148" s="93">
        <f t="shared" si="505"/>
        <v>0</v>
      </c>
      <c r="AL148" s="93">
        <f t="shared" si="505"/>
        <v>0</v>
      </c>
      <c r="AM148" s="93">
        <f t="shared" si="505"/>
        <v>0</v>
      </c>
      <c r="AN148" s="93">
        <f t="shared" si="505"/>
        <v>0</v>
      </c>
      <c r="AO148" s="93">
        <f t="shared" si="505"/>
        <v>0</v>
      </c>
      <c r="AP148" s="93">
        <f t="shared" si="505"/>
        <v>0</v>
      </c>
      <c r="AQ148" s="93">
        <f t="shared" si="505"/>
        <v>0</v>
      </c>
      <c r="AR148" s="93">
        <f t="shared" si="505"/>
        <v>0</v>
      </c>
      <c r="AS148" s="93">
        <f t="shared" si="505"/>
        <v>0</v>
      </c>
      <c r="AT148" s="93">
        <f t="shared" si="505"/>
        <v>0</v>
      </c>
      <c r="AU148" s="93">
        <f t="shared" si="505"/>
        <v>0</v>
      </c>
      <c r="AV148" s="93">
        <f t="shared" si="505"/>
        <v>0</v>
      </c>
      <c r="AW148" s="93">
        <f t="shared" si="505"/>
        <v>0</v>
      </c>
      <c r="AX148" s="93">
        <f t="shared" si="505"/>
        <v>0</v>
      </c>
      <c r="AY148" s="93">
        <f t="shared" si="505"/>
        <v>0</v>
      </c>
      <c r="AZ148" s="93">
        <f t="shared" si="505"/>
        <v>0</v>
      </c>
      <c r="BA148" s="93">
        <f t="shared" si="505"/>
        <v>0</v>
      </c>
      <c r="BB148" s="93">
        <f t="shared" si="505"/>
        <v>0</v>
      </c>
      <c r="BC148" s="93">
        <f t="shared" si="505"/>
        <v>0</v>
      </c>
    </row>
    <row r="149" spans="1:55">
      <c r="A149" s="25" t="s">
        <v>197</v>
      </c>
      <c r="B149" s="97" t="s">
        <v>197</v>
      </c>
      <c r="C149" s="97" t="s">
        <v>197</v>
      </c>
      <c r="D149" s="111">
        <v>0</v>
      </c>
      <c r="E149" s="72">
        <f t="shared" ref="E149:E213" si="506">J149+O149+T149+Y149</f>
        <v>0</v>
      </c>
      <c r="F149" s="73">
        <v>0</v>
      </c>
      <c r="G149" s="73">
        <v>0</v>
      </c>
      <c r="H149" s="73">
        <v>0</v>
      </c>
      <c r="I149" s="73">
        <v>0</v>
      </c>
      <c r="J149" s="72">
        <f t="shared" ref="J149:J213" si="507">K149+L149+M149+N149</f>
        <v>0</v>
      </c>
      <c r="K149" s="73">
        <v>0</v>
      </c>
      <c r="L149" s="73">
        <v>0</v>
      </c>
      <c r="M149" s="73">
        <v>0</v>
      </c>
      <c r="N149" s="73">
        <v>0</v>
      </c>
      <c r="O149" s="72">
        <f t="shared" ref="O149:O213" si="508">P149+Q149+R149+S149</f>
        <v>0</v>
      </c>
      <c r="P149" s="73">
        <v>0</v>
      </c>
      <c r="Q149" s="73">
        <v>0</v>
      </c>
      <c r="R149" s="73">
        <v>0</v>
      </c>
      <c r="S149" s="73">
        <v>0</v>
      </c>
      <c r="T149" s="72">
        <f t="shared" ref="T149:T213" si="509">U149+V149+W149+X149</f>
        <v>0</v>
      </c>
      <c r="U149" s="73">
        <v>0</v>
      </c>
      <c r="V149" s="73">
        <v>0</v>
      </c>
      <c r="W149" s="73">
        <v>0</v>
      </c>
      <c r="X149" s="73">
        <v>0</v>
      </c>
      <c r="Y149" s="72">
        <f t="shared" ref="Y149:Y213" si="510">Z149+AA149+AB149+AC149</f>
        <v>0</v>
      </c>
      <c r="Z149" s="73">
        <v>0</v>
      </c>
      <c r="AA149" s="73">
        <v>0</v>
      </c>
      <c r="AB149" s="73">
        <v>0</v>
      </c>
      <c r="AC149" s="73">
        <v>0</v>
      </c>
      <c r="AD149" s="73">
        <v>0</v>
      </c>
      <c r="AE149" s="72">
        <f t="shared" ref="AE149:AE213" si="511">AJ149+AO149+AT149+AY149</f>
        <v>0</v>
      </c>
      <c r="AF149" s="72">
        <f t="shared" ref="AF149:AF213" si="512">AK149+AP149+AU149+AZ149</f>
        <v>0</v>
      </c>
      <c r="AG149" s="72">
        <f t="shared" ref="AG149:AG213" si="513">AL149+AQ149+AV149+BA149</f>
        <v>0</v>
      </c>
      <c r="AH149" s="72">
        <f t="shared" ref="AH149:AH213" si="514">AM149+AR149+AW149+BB149</f>
        <v>0</v>
      </c>
      <c r="AI149" s="72">
        <f t="shared" ref="AI149:AI213" si="515">AN149+AS149+AX149+BC149</f>
        <v>0</v>
      </c>
      <c r="AJ149" s="72">
        <f t="shared" ref="AJ149:AJ213" si="516">AK149+AL149+AM149+AN149</f>
        <v>0</v>
      </c>
      <c r="AK149" s="72">
        <v>0</v>
      </c>
      <c r="AL149" s="72">
        <v>0</v>
      </c>
      <c r="AM149" s="72">
        <v>0</v>
      </c>
      <c r="AN149" s="74">
        <v>0</v>
      </c>
      <c r="AO149" s="72">
        <f t="shared" ref="AO149:AO213" si="517">AP149+AQ149+AR149+AS149</f>
        <v>0</v>
      </c>
      <c r="AP149" s="72">
        <v>0</v>
      </c>
      <c r="AQ149" s="72">
        <v>0</v>
      </c>
      <c r="AR149" s="72">
        <v>0</v>
      </c>
      <c r="AS149" s="72">
        <v>0</v>
      </c>
      <c r="AT149" s="72">
        <f t="shared" ref="AT149:AT213" si="518">AU149+AV149+AW149+AX149</f>
        <v>0</v>
      </c>
      <c r="AU149" s="72">
        <v>0</v>
      </c>
      <c r="AV149" s="72">
        <v>0</v>
      </c>
      <c r="AW149" s="72">
        <v>0</v>
      </c>
      <c r="AX149" s="72">
        <v>0</v>
      </c>
      <c r="AY149" s="72">
        <f t="shared" ref="AY149:AY213" si="519">AZ149+BA149+BB149+BC149</f>
        <v>0</v>
      </c>
      <c r="AZ149" s="72">
        <v>0</v>
      </c>
      <c r="BA149" s="72">
        <v>0</v>
      </c>
      <c r="BB149" s="72">
        <v>0</v>
      </c>
      <c r="BC149" s="72">
        <v>0</v>
      </c>
    </row>
    <row r="150" spans="1:55" ht="47.25" customHeight="1">
      <c r="A150" s="36" t="s">
        <v>361</v>
      </c>
      <c r="B150" s="108" t="s">
        <v>362</v>
      </c>
      <c r="C150" s="94" t="s">
        <v>73</v>
      </c>
      <c r="D150" s="93">
        <f t="shared" ref="D150" si="520">D151</f>
        <v>0</v>
      </c>
      <c r="E150" s="93">
        <f t="shared" ref="E150:BC150" si="521">SUM(E151)</f>
        <v>0</v>
      </c>
      <c r="F150" s="93">
        <f t="shared" si="521"/>
        <v>0</v>
      </c>
      <c r="G150" s="93">
        <f t="shared" si="521"/>
        <v>0</v>
      </c>
      <c r="H150" s="93">
        <f t="shared" si="521"/>
        <v>0</v>
      </c>
      <c r="I150" s="93">
        <f t="shared" si="521"/>
        <v>0</v>
      </c>
      <c r="J150" s="93">
        <f t="shared" si="521"/>
        <v>0</v>
      </c>
      <c r="K150" s="93">
        <f t="shared" si="521"/>
        <v>0</v>
      </c>
      <c r="L150" s="93">
        <f t="shared" si="521"/>
        <v>0</v>
      </c>
      <c r="M150" s="93">
        <f t="shared" si="521"/>
        <v>0</v>
      </c>
      <c r="N150" s="93">
        <f t="shared" si="521"/>
        <v>0</v>
      </c>
      <c r="O150" s="93">
        <f t="shared" si="521"/>
        <v>0</v>
      </c>
      <c r="P150" s="93">
        <f t="shared" si="521"/>
        <v>0</v>
      </c>
      <c r="Q150" s="93">
        <f t="shared" si="521"/>
        <v>0</v>
      </c>
      <c r="R150" s="93">
        <f t="shared" si="521"/>
        <v>0</v>
      </c>
      <c r="S150" s="93">
        <f t="shared" si="521"/>
        <v>0</v>
      </c>
      <c r="T150" s="93">
        <f t="shared" si="521"/>
        <v>0</v>
      </c>
      <c r="U150" s="93">
        <f t="shared" si="521"/>
        <v>0</v>
      </c>
      <c r="V150" s="93">
        <f t="shared" si="521"/>
        <v>0</v>
      </c>
      <c r="W150" s="93">
        <f t="shared" si="521"/>
        <v>0</v>
      </c>
      <c r="X150" s="93">
        <f t="shared" si="521"/>
        <v>0</v>
      </c>
      <c r="Y150" s="93">
        <f t="shared" si="521"/>
        <v>0</v>
      </c>
      <c r="Z150" s="93">
        <f t="shared" si="521"/>
        <v>0</v>
      </c>
      <c r="AA150" s="93">
        <f t="shared" si="521"/>
        <v>0</v>
      </c>
      <c r="AB150" s="93">
        <f t="shared" si="521"/>
        <v>0</v>
      </c>
      <c r="AC150" s="93">
        <f t="shared" si="521"/>
        <v>0</v>
      </c>
      <c r="AD150" s="93">
        <f t="shared" si="521"/>
        <v>0</v>
      </c>
      <c r="AE150" s="93">
        <f t="shared" si="521"/>
        <v>0</v>
      </c>
      <c r="AF150" s="93">
        <f t="shared" si="521"/>
        <v>0</v>
      </c>
      <c r="AG150" s="93">
        <f t="shared" si="521"/>
        <v>0</v>
      </c>
      <c r="AH150" s="93">
        <f t="shared" si="521"/>
        <v>0</v>
      </c>
      <c r="AI150" s="93">
        <f t="shared" si="521"/>
        <v>0</v>
      </c>
      <c r="AJ150" s="93">
        <f t="shared" si="521"/>
        <v>0</v>
      </c>
      <c r="AK150" s="93">
        <f t="shared" si="521"/>
        <v>0</v>
      </c>
      <c r="AL150" s="93">
        <f t="shared" si="521"/>
        <v>0</v>
      </c>
      <c r="AM150" s="93">
        <f t="shared" si="521"/>
        <v>0</v>
      </c>
      <c r="AN150" s="93">
        <f t="shared" si="521"/>
        <v>0</v>
      </c>
      <c r="AO150" s="93">
        <f t="shared" si="521"/>
        <v>0</v>
      </c>
      <c r="AP150" s="93">
        <f t="shared" si="521"/>
        <v>0</v>
      </c>
      <c r="AQ150" s="93">
        <f t="shared" si="521"/>
        <v>0</v>
      </c>
      <c r="AR150" s="93">
        <f t="shared" si="521"/>
        <v>0</v>
      </c>
      <c r="AS150" s="93">
        <f t="shared" si="521"/>
        <v>0</v>
      </c>
      <c r="AT150" s="93">
        <f t="shared" si="521"/>
        <v>0</v>
      </c>
      <c r="AU150" s="93">
        <f t="shared" si="521"/>
        <v>0</v>
      </c>
      <c r="AV150" s="93">
        <f t="shared" si="521"/>
        <v>0</v>
      </c>
      <c r="AW150" s="93">
        <f t="shared" si="521"/>
        <v>0</v>
      </c>
      <c r="AX150" s="93">
        <f t="shared" si="521"/>
        <v>0</v>
      </c>
      <c r="AY150" s="93">
        <f t="shared" si="521"/>
        <v>0</v>
      </c>
      <c r="AZ150" s="93">
        <f t="shared" si="521"/>
        <v>0</v>
      </c>
      <c r="BA150" s="93">
        <f t="shared" si="521"/>
        <v>0</v>
      </c>
      <c r="BB150" s="93">
        <f t="shared" si="521"/>
        <v>0</v>
      </c>
      <c r="BC150" s="93">
        <f t="shared" si="521"/>
        <v>0</v>
      </c>
    </row>
    <row r="151" spans="1:55">
      <c r="A151" s="25" t="s">
        <v>197</v>
      </c>
      <c r="B151" s="97" t="s">
        <v>197</v>
      </c>
      <c r="C151" s="97" t="s">
        <v>197</v>
      </c>
      <c r="D151" s="111">
        <v>0</v>
      </c>
      <c r="E151" s="72">
        <f t="shared" si="506"/>
        <v>0</v>
      </c>
      <c r="F151" s="73">
        <v>0</v>
      </c>
      <c r="G151" s="73">
        <v>0</v>
      </c>
      <c r="H151" s="73">
        <v>0</v>
      </c>
      <c r="I151" s="73">
        <v>0</v>
      </c>
      <c r="J151" s="72">
        <f t="shared" si="507"/>
        <v>0</v>
      </c>
      <c r="K151" s="73">
        <v>0</v>
      </c>
      <c r="L151" s="73">
        <v>0</v>
      </c>
      <c r="M151" s="73">
        <v>0</v>
      </c>
      <c r="N151" s="73">
        <v>0</v>
      </c>
      <c r="O151" s="72">
        <f t="shared" si="508"/>
        <v>0</v>
      </c>
      <c r="P151" s="73">
        <v>0</v>
      </c>
      <c r="Q151" s="73">
        <v>0</v>
      </c>
      <c r="R151" s="73">
        <v>0</v>
      </c>
      <c r="S151" s="73">
        <v>0</v>
      </c>
      <c r="T151" s="72">
        <f t="shared" si="509"/>
        <v>0</v>
      </c>
      <c r="U151" s="73">
        <v>0</v>
      </c>
      <c r="V151" s="73">
        <v>0</v>
      </c>
      <c r="W151" s="73">
        <v>0</v>
      </c>
      <c r="X151" s="73">
        <v>0</v>
      </c>
      <c r="Y151" s="72">
        <f t="shared" si="510"/>
        <v>0</v>
      </c>
      <c r="Z151" s="73">
        <v>0</v>
      </c>
      <c r="AA151" s="73">
        <v>0</v>
      </c>
      <c r="AB151" s="73">
        <v>0</v>
      </c>
      <c r="AC151" s="73">
        <v>0</v>
      </c>
      <c r="AD151" s="73">
        <v>0</v>
      </c>
      <c r="AE151" s="72">
        <f t="shared" si="511"/>
        <v>0</v>
      </c>
      <c r="AF151" s="72">
        <f t="shared" si="512"/>
        <v>0</v>
      </c>
      <c r="AG151" s="72">
        <f t="shared" si="513"/>
        <v>0</v>
      </c>
      <c r="AH151" s="72">
        <f t="shared" si="514"/>
        <v>0</v>
      </c>
      <c r="AI151" s="72">
        <f t="shared" si="515"/>
        <v>0</v>
      </c>
      <c r="AJ151" s="72">
        <f t="shared" si="516"/>
        <v>0</v>
      </c>
      <c r="AK151" s="72">
        <v>0</v>
      </c>
      <c r="AL151" s="72">
        <v>0</v>
      </c>
      <c r="AM151" s="72">
        <v>0</v>
      </c>
      <c r="AN151" s="74">
        <v>0</v>
      </c>
      <c r="AO151" s="72">
        <f t="shared" si="517"/>
        <v>0</v>
      </c>
      <c r="AP151" s="72">
        <v>0</v>
      </c>
      <c r="AQ151" s="72">
        <v>0</v>
      </c>
      <c r="AR151" s="72">
        <v>0</v>
      </c>
      <c r="AS151" s="72">
        <v>0</v>
      </c>
      <c r="AT151" s="72">
        <f t="shared" si="518"/>
        <v>0</v>
      </c>
      <c r="AU151" s="72">
        <v>0</v>
      </c>
      <c r="AV151" s="72">
        <v>0</v>
      </c>
      <c r="AW151" s="72">
        <v>0</v>
      </c>
      <c r="AX151" s="72">
        <v>0</v>
      </c>
      <c r="AY151" s="72">
        <f t="shared" si="519"/>
        <v>0</v>
      </c>
      <c r="AZ151" s="72">
        <v>0</v>
      </c>
      <c r="BA151" s="72">
        <v>0</v>
      </c>
      <c r="BB151" s="72">
        <v>0</v>
      </c>
      <c r="BC151" s="72">
        <v>0</v>
      </c>
    </row>
    <row r="152" spans="1:55" ht="47.25" customHeight="1">
      <c r="A152" s="36" t="s">
        <v>363</v>
      </c>
      <c r="B152" s="108" t="s">
        <v>364</v>
      </c>
      <c r="C152" s="94" t="s">
        <v>73</v>
      </c>
      <c r="D152" s="93">
        <f t="shared" ref="D152" si="522">D153</f>
        <v>0</v>
      </c>
      <c r="E152" s="93">
        <f t="shared" ref="E152:BC152" si="523">SUM(E153)</f>
        <v>0</v>
      </c>
      <c r="F152" s="93">
        <f t="shared" si="523"/>
        <v>0</v>
      </c>
      <c r="G152" s="93">
        <f t="shared" si="523"/>
        <v>0</v>
      </c>
      <c r="H152" s="93">
        <f t="shared" si="523"/>
        <v>0</v>
      </c>
      <c r="I152" s="93">
        <f t="shared" si="523"/>
        <v>0</v>
      </c>
      <c r="J152" s="93">
        <f t="shared" si="523"/>
        <v>0</v>
      </c>
      <c r="K152" s="93">
        <f t="shared" si="523"/>
        <v>0</v>
      </c>
      <c r="L152" s="93">
        <f t="shared" si="523"/>
        <v>0</v>
      </c>
      <c r="M152" s="93">
        <f t="shared" si="523"/>
        <v>0</v>
      </c>
      <c r="N152" s="93">
        <f t="shared" si="523"/>
        <v>0</v>
      </c>
      <c r="O152" s="93">
        <f t="shared" si="523"/>
        <v>0</v>
      </c>
      <c r="P152" s="93">
        <f t="shared" si="523"/>
        <v>0</v>
      </c>
      <c r="Q152" s="93">
        <f t="shared" si="523"/>
        <v>0</v>
      </c>
      <c r="R152" s="93">
        <f t="shared" si="523"/>
        <v>0</v>
      </c>
      <c r="S152" s="93">
        <f t="shared" si="523"/>
        <v>0</v>
      </c>
      <c r="T152" s="93">
        <f t="shared" si="523"/>
        <v>0</v>
      </c>
      <c r="U152" s="93">
        <f t="shared" si="523"/>
        <v>0</v>
      </c>
      <c r="V152" s="93">
        <f t="shared" si="523"/>
        <v>0</v>
      </c>
      <c r="W152" s="93">
        <f t="shared" si="523"/>
        <v>0</v>
      </c>
      <c r="X152" s="93">
        <f t="shared" si="523"/>
        <v>0</v>
      </c>
      <c r="Y152" s="93">
        <f t="shared" si="523"/>
        <v>0</v>
      </c>
      <c r="Z152" s="93">
        <f t="shared" si="523"/>
        <v>0</v>
      </c>
      <c r="AA152" s="93">
        <f t="shared" si="523"/>
        <v>0</v>
      </c>
      <c r="AB152" s="93">
        <f t="shared" si="523"/>
        <v>0</v>
      </c>
      <c r="AC152" s="93">
        <f t="shared" si="523"/>
        <v>0</v>
      </c>
      <c r="AD152" s="93">
        <f t="shared" si="523"/>
        <v>0</v>
      </c>
      <c r="AE152" s="93">
        <f t="shared" si="523"/>
        <v>0</v>
      </c>
      <c r="AF152" s="93">
        <f t="shared" si="523"/>
        <v>0</v>
      </c>
      <c r="AG152" s="93">
        <f t="shared" si="523"/>
        <v>0</v>
      </c>
      <c r="AH152" s="93">
        <f t="shared" si="523"/>
        <v>0</v>
      </c>
      <c r="AI152" s="93">
        <f t="shared" si="523"/>
        <v>0</v>
      </c>
      <c r="AJ152" s="93">
        <f t="shared" si="523"/>
        <v>0</v>
      </c>
      <c r="AK152" s="93">
        <f t="shared" si="523"/>
        <v>0</v>
      </c>
      <c r="AL152" s="93">
        <f t="shared" si="523"/>
        <v>0</v>
      </c>
      <c r="AM152" s="93">
        <f t="shared" si="523"/>
        <v>0</v>
      </c>
      <c r="AN152" s="93">
        <f t="shared" si="523"/>
        <v>0</v>
      </c>
      <c r="AO152" s="93">
        <f t="shared" si="523"/>
        <v>0</v>
      </c>
      <c r="AP152" s="93">
        <f t="shared" si="523"/>
        <v>0</v>
      </c>
      <c r="AQ152" s="93">
        <f t="shared" si="523"/>
        <v>0</v>
      </c>
      <c r="AR152" s="93">
        <f t="shared" si="523"/>
        <v>0</v>
      </c>
      <c r="AS152" s="93">
        <f t="shared" si="523"/>
        <v>0</v>
      </c>
      <c r="AT152" s="93">
        <f t="shared" si="523"/>
        <v>0</v>
      </c>
      <c r="AU152" s="93">
        <f t="shared" si="523"/>
        <v>0</v>
      </c>
      <c r="AV152" s="93">
        <f t="shared" si="523"/>
        <v>0</v>
      </c>
      <c r="AW152" s="93">
        <f t="shared" si="523"/>
        <v>0</v>
      </c>
      <c r="AX152" s="93">
        <f t="shared" si="523"/>
        <v>0</v>
      </c>
      <c r="AY152" s="93">
        <f t="shared" si="523"/>
        <v>0</v>
      </c>
      <c r="AZ152" s="93">
        <f t="shared" si="523"/>
        <v>0</v>
      </c>
      <c r="BA152" s="93">
        <f t="shared" si="523"/>
        <v>0</v>
      </c>
      <c r="BB152" s="93">
        <f t="shared" si="523"/>
        <v>0</v>
      </c>
      <c r="BC152" s="93">
        <f t="shared" si="523"/>
        <v>0</v>
      </c>
    </row>
    <row r="153" spans="1:55">
      <c r="A153" s="25" t="s">
        <v>197</v>
      </c>
      <c r="B153" s="97" t="s">
        <v>197</v>
      </c>
      <c r="C153" s="97" t="s">
        <v>197</v>
      </c>
      <c r="D153" s="111">
        <v>0</v>
      </c>
      <c r="E153" s="72">
        <f t="shared" si="506"/>
        <v>0</v>
      </c>
      <c r="F153" s="73">
        <v>0</v>
      </c>
      <c r="G153" s="73">
        <v>0</v>
      </c>
      <c r="H153" s="73">
        <v>0</v>
      </c>
      <c r="I153" s="73">
        <v>0</v>
      </c>
      <c r="J153" s="72">
        <f t="shared" si="507"/>
        <v>0</v>
      </c>
      <c r="K153" s="73">
        <v>0</v>
      </c>
      <c r="L153" s="73">
        <v>0</v>
      </c>
      <c r="M153" s="73">
        <v>0</v>
      </c>
      <c r="N153" s="73">
        <v>0</v>
      </c>
      <c r="O153" s="72">
        <f t="shared" si="508"/>
        <v>0</v>
      </c>
      <c r="P153" s="73">
        <v>0</v>
      </c>
      <c r="Q153" s="73">
        <v>0</v>
      </c>
      <c r="R153" s="73">
        <v>0</v>
      </c>
      <c r="S153" s="73">
        <v>0</v>
      </c>
      <c r="T153" s="72">
        <f t="shared" si="509"/>
        <v>0</v>
      </c>
      <c r="U153" s="73">
        <v>0</v>
      </c>
      <c r="V153" s="73">
        <v>0</v>
      </c>
      <c r="W153" s="73">
        <v>0</v>
      </c>
      <c r="X153" s="73">
        <v>0</v>
      </c>
      <c r="Y153" s="72">
        <f t="shared" si="510"/>
        <v>0</v>
      </c>
      <c r="Z153" s="73">
        <v>0</v>
      </c>
      <c r="AA153" s="73">
        <v>0</v>
      </c>
      <c r="AB153" s="73">
        <v>0</v>
      </c>
      <c r="AC153" s="73">
        <v>0</v>
      </c>
      <c r="AD153" s="73">
        <v>0</v>
      </c>
      <c r="AE153" s="72">
        <f t="shared" si="511"/>
        <v>0</v>
      </c>
      <c r="AF153" s="72">
        <f t="shared" si="512"/>
        <v>0</v>
      </c>
      <c r="AG153" s="72">
        <f t="shared" si="513"/>
        <v>0</v>
      </c>
      <c r="AH153" s="72">
        <f t="shared" si="514"/>
        <v>0</v>
      </c>
      <c r="AI153" s="72">
        <f t="shared" si="515"/>
        <v>0</v>
      </c>
      <c r="AJ153" s="72">
        <f t="shared" si="516"/>
        <v>0</v>
      </c>
      <c r="AK153" s="72">
        <v>0</v>
      </c>
      <c r="AL153" s="72">
        <v>0</v>
      </c>
      <c r="AM153" s="72">
        <v>0</v>
      </c>
      <c r="AN153" s="74">
        <v>0</v>
      </c>
      <c r="AO153" s="72">
        <f t="shared" si="517"/>
        <v>0</v>
      </c>
      <c r="AP153" s="72">
        <v>0</v>
      </c>
      <c r="AQ153" s="72">
        <v>0</v>
      </c>
      <c r="AR153" s="72">
        <v>0</v>
      </c>
      <c r="AS153" s="72">
        <v>0</v>
      </c>
      <c r="AT153" s="72">
        <f t="shared" si="518"/>
        <v>0</v>
      </c>
      <c r="AU153" s="72">
        <v>0</v>
      </c>
      <c r="AV153" s="72">
        <v>0</v>
      </c>
      <c r="AW153" s="72">
        <v>0</v>
      </c>
      <c r="AX153" s="72">
        <v>0</v>
      </c>
      <c r="AY153" s="72">
        <f t="shared" si="519"/>
        <v>0</v>
      </c>
      <c r="AZ153" s="72">
        <v>0</v>
      </c>
      <c r="BA153" s="72">
        <v>0</v>
      </c>
      <c r="BB153" s="72">
        <v>0</v>
      </c>
      <c r="BC153" s="72">
        <v>0</v>
      </c>
    </row>
    <row r="154" spans="1:55" ht="63" customHeight="1">
      <c r="A154" s="36" t="s">
        <v>365</v>
      </c>
      <c r="B154" s="108" t="s">
        <v>366</v>
      </c>
      <c r="C154" s="94" t="s">
        <v>73</v>
      </c>
      <c r="D154" s="93">
        <f t="shared" ref="D154" si="524">D155</f>
        <v>0</v>
      </c>
      <c r="E154" s="93">
        <f t="shared" ref="E154:BC154" si="525">SUM(E155)</f>
        <v>0</v>
      </c>
      <c r="F154" s="93">
        <f t="shared" si="525"/>
        <v>0</v>
      </c>
      <c r="G154" s="93">
        <f t="shared" si="525"/>
        <v>0</v>
      </c>
      <c r="H154" s="93">
        <f t="shared" si="525"/>
        <v>0</v>
      </c>
      <c r="I154" s="93">
        <f t="shared" si="525"/>
        <v>0</v>
      </c>
      <c r="J154" s="93">
        <f t="shared" si="525"/>
        <v>0</v>
      </c>
      <c r="K154" s="93">
        <f t="shared" si="525"/>
        <v>0</v>
      </c>
      <c r="L154" s="93">
        <f t="shared" si="525"/>
        <v>0</v>
      </c>
      <c r="M154" s="93">
        <f t="shared" si="525"/>
        <v>0</v>
      </c>
      <c r="N154" s="93">
        <f t="shared" si="525"/>
        <v>0</v>
      </c>
      <c r="O154" s="93">
        <f t="shared" si="525"/>
        <v>0</v>
      </c>
      <c r="P154" s="93">
        <f t="shared" si="525"/>
        <v>0</v>
      </c>
      <c r="Q154" s="93">
        <f t="shared" si="525"/>
        <v>0</v>
      </c>
      <c r="R154" s="93">
        <f t="shared" si="525"/>
        <v>0</v>
      </c>
      <c r="S154" s="93">
        <f t="shared" si="525"/>
        <v>0</v>
      </c>
      <c r="T154" s="93">
        <f t="shared" si="525"/>
        <v>0</v>
      </c>
      <c r="U154" s="93">
        <f t="shared" si="525"/>
        <v>0</v>
      </c>
      <c r="V154" s="93">
        <f t="shared" si="525"/>
        <v>0</v>
      </c>
      <c r="W154" s="93">
        <f t="shared" si="525"/>
        <v>0</v>
      </c>
      <c r="X154" s="93">
        <f t="shared" si="525"/>
        <v>0</v>
      </c>
      <c r="Y154" s="93">
        <f t="shared" si="525"/>
        <v>0</v>
      </c>
      <c r="Z154" s="93">
        <f t="shared" si="525"/>
        <v>0</v>
      </c>
      <c r="AA154" s="93">
        <f t="shared" si="525"/>
        <v>0</v>
      </c>
      <c r="AB154" s="93">
        <f t="shared" si="525"/>
        <v>0</v>
      </c>
      <c r="AC154" s="93">
        <f t="shared" si="525"/>
        <v>0</v>
      </c>
      <c r="AD154" s="93">
        <f t="shared" si="525"/>
        <v>0</v>
      </c>
      <c r="AE154" s="93">
        <f t="shared" si="525"/>
        <v>0</v>
      </c>
      <c r="AF154" s="93">
        <f t="shared" si="525"/>
        <v>0</v>
      </c>
      <c r="AG154" s="93">
        <f t="shared" si="525"/>
        <v>0</v>
      </c>
      <c r="AH154" s="93">
        <f t="shared" si="525"/>
        <v>0</v>
      </c>
      <c r="AI154" s="93">
        <f t="shared" si="525"/>
        <v>0</v>
      </c>
      <c r="AJ154" s="93">
        <f t="shared" si="525"/>
        <v>0</v>
      </c>
      <c r="AK154" s="93">
        <f t="shared" si="525"/>
        <v>0</v>
      </c>
      <c r="AL154" s="93">
        <f t="shared" si="525"/>
        <v>0</v>
      </c>
      <c r="AM154" s="93">
        <f t="shared" si="525"/>
        <v>0</v>
      </c>
      <c r="AN154" s="93">
        <f t="shared" si="525"/>
        <v>0</v>
      </c>
      <c r="AO154" s="93">
        <f t="shared" si="525"/>
        <v>0</v>
      </c>
      <c r="AP154" s="93">
        <f t="shared" si="525"/>
        <v>0</v>
      </c>
      <c r="AQ154" s="93">
        <f t="shared" si="525"/>
        <v>0</v>
      </c>
      <c r="AR154" s="93">
        <f t="shared" si="525"/>
        <v>0</v>
      </c>
      <c r="AS154" s="93">
        <f t="shared" si="525"/>
        <v>0</v>
      </c>
      <c r="AT154" s="93">
        <f t="shared" si="525"/>
        <v>0</v>
      </c>
      <c r="AU154" s="93">
        <f t="shared" si="525"/>
        <v>0</v>
      </c>
      <c r="AV154" s="93">
        <f t="shared" si="525"/>
        <v>0</v>
      </c>
      <c r="AW154" s="93">
        <f t="shared" si="525"/>
        <v>0</v>
      </c>
      <c r="AX154" s="93">
        <f t="shared" si="525"/>
        <v>0</v>
      </c>
      <c r="AY154" s="93">
        <f t="shared" si="525"/>
        <v>0</v>
      </c>
      <c r="AZ154" s="93">
        <f t="shared" si="525"/>
        <v>0</v>
      </c>
      <c r="BA154" s="93">
        <f t="shared" si="525"/>
        <v>0</v>
      </c>
      <c r="BB154" s="93">
        <f t="shared" si="525"/>
        <v>0</v>
      </c>
      <c r="BC154" s="93">
        <f t="shared" si="525"/>
        <v>0</v>
      </c>
    </row>
    <row r="155" spans="1:55">
      <c r="A155" s="25" t="s">
        <v>197</v>
      </c>
      <c r="B155" s="97" t="s">
        <v>197</v>
      </c>
      <c r="C155" s="97" t="s">
        <v>197</v>
      </c>
      <c r="D155" s="111">
        <v>0</v>
      </c>
      <c r="E155" s="72">
        <f t="shared" si="506"/>
        <v>0</v>
      </c>
      <c r="F155" s="73">
        <v>0</v>
      </c>
      <c r="G155" s="73">
        <v>0</v>
      </c>
      <c r="H155" s="73">
        <v>0</v>
      </c>
      <c r="I155" s="73">
        <v>0</v>
      </c>
      <c r="J155" s="72">
        <f t="shared" si="507"/>
        <v>0</v>
      </c>
      <c r="K155" s="73">
        <v>0</v>
      </c>
      <c r="L155" s="73">
        <v>0</v>
      </c>
      <c r="M155" s="73">
        <v>0</v>
      </c>
      <c r="N155" s="73">
        <v>0</v>
      </c>
      <c r="O155" s="72">
        <f t="shared" si="508"/>
        <v>0</v>
      </c>
      <c r="P155" s="73">
        <v>0</v>
      </c>
      <c r="Q155" s="73">
        <v>0</v>
      </c>
      <c r="R155" s="73">
        <v>0</v>
      </c>
      <c r="S155" s="73">
        <v>0</v>
      </c>
      <c r="T155" s="72">
        <f t="shared" si="509"/>
        <v>0</v>
      </c>
      <c r="U155" s="73">
        <v>0</v>
      </c>
      <c r="V155" s="73">
        <v>0</v>
      </c>
      <c r="W155" s="73">
        <v>0</v>
      </c>
      <c r="X155" s="73">
        <v>0</v>
      </c>
      <c r="Y155" s="72">
        <f t="shared" si="510"/>
        <v>0</v>
      </c>
      <c r="Z155" s="73">
        <v>0</v>
      </c>
      <c r="AA155" s="73">
        <v>0</v>
      </c>
      <c r="AB155" s="73">
        <v>0</v>
      </c>
      <c r="AC155" s="73">
        <v>0</v>
      </c>
      <c r="AD155" s="73">
        <v>0</v>
      </c>
      <c r="AE155" s="72">
        <f t="shared" si="511"/>
        <v>0</v>
      </c>
      <c r="AF155" s="72">
        <f t="shared" si="512"/>
        <v>0</v>
      </c>
      <c r="AG155" s="72">
        <f t="shared" si="513"/>
        <v>0</v>
      </c>
      <c r="AH155" s="72">
        <f t="shared" si="514"/>
        <v>0</v>
      </c>
      <c r="AI155" s="72">
        <f t="shared" si="515"/>
        <v>0</v>
      </c>
      <c r="AJ155" s="72">
        <f t="shared" si="516"/>
        <v>0</v>
      </c>
      <c r="AK155" s="72">
        <v>0</v>
      </c>
      <c r="AL155" s="72">
        <v>0</v>
      </c>
      <c r="AM155" s="72">
        <v>0</v>
      </c>
      <c r="AN155" s="74">
        <v>0</v>
      </c>
      <c r="AO155" s="72">
        <f t="shared" si="517"/>
        <v>0</v>
      </c>
      <c r="AP155" s="72">
        <v>0</v>
      </c>
      <c r="AQ155" s="72">
        <v>0</v>
      </c>
      <c r="AR155" s="72">
        <v>0</v>
      </c>
      <c r="AS155" s="72">
        <v>0</v>
      </c>
      <c r="AT155" s="72">
        <f t="shared" si="518"/>
        <v>0</v>
      </c>
      <c r="AU155" s="72">
        <v>0</v>
      </c>
      <c r="AV155" s="72">
        <v>0</v>
      </c>
      <c r="AW155" s="72">
        <v>0</v>
      </c>
      <c r="AX155" s="72">
        <v>0</v>
      </c>
      <c r="AY155" s="72">
        <f t="shared" si="519"/>
        <v>0</v>
      </c>
      <c r="AZ155" s="72">
        <v>0</v>
      </c>
      <c r="BA155" s="72">
        <v>0</v>
      </c>
      <c r="BB155" s="72">
        <v>0</v>
      </c>
      <c r="BC155" s="72">
        <v>0</v>
      </c>
    </row>
    <row r="156" spans="1:55" ht="78.75" customHeight="1">
      <c r="A156" s="36" t="s">
        <v>367</v>
      </c>
      <c r="B156" s="108" t="s">
        <v>368</v>
      </c>
      <c r="C156" s="94" t="s">
        <v>73</v>
      </c>
      <c r="D156" s="93">
        <f t="shared" ref="D156" si="526">D157</f>
        <v>0</v>
      </c>
      <c r="E156" s="93">
        <f t="shared" ref="E156:BC156" si="527">SUM(E157)</f>
        <v>0</v>
      </c>
      <c r="F156" s="93">
        <f t="shared" si="527"/>
        <v>0</v>
      </c>
      <c r="G156" s="93">
        <f t="shared" si="527"/>
        <v>0</v>
      </c>
      <c r="H156" s="93">
        <f t="shared" si="527"/>
        <v>0</v>
      </c>
      <c r="I156" s="93">
        <f t="shared" si="527"/>
        <v>0</v>
      </c>
      <c r="J156" s="93">
        <f t="shared" si="527"/>
        <v>0</v>
      </c>
      <c r="K156" s="93">
        <f t="shared" si="527"/>
        <v>0</v>
      </c>
      <c r="L156" s="93">
        <f t="shared" si="527"/>
        <v>0</v>
      </c>
      <c r="M156" s="93">
        <f t="shared" si="527"/>
        <v>0</v>
      </c>
      <c r="N156" s="93">
        <f t="shared" si="527"/>
        <v>0</v>
      </c>
      <c r="O156" s="93">
        <f t="shared" si="527"/>
        <v>0</v>
      </c>
      <c r="P156" s="93">
        <f t="shared" si="527"/>
        <v>0</v>
      </c>
      <c r="Q156" s="93">
        <f t="shared" si="527"/>
        <v>0</v>
      </c>
      <c r="R156" s="93">
        <f t="shared" si="527"/>
        <v>0</v>
      </c>
      <c r="S156" s="93">
        <f t="shared" si="527"/>
        <v>0</v>
      </c>
      <c r="T156" s="93">
        <f t="shared" si="527"/>
        <v>0</v>
      </c>
      <c r="U156" s="93">
        <f t="shared" si="527"/>
        <v>0</v>
      </c>
      <c r="V156" s="93">
        <f t="shared" si="527"/>
        <v>0</v>
      </c>
      <c r="W156" s="93">
        <f t="shared" si="527"/>
        <v>0</v>
      </c>
      <c r="X156" s="93">
        <f t="shared" si="527"/>
        <v>0</v>
      </c>
      <c r="Y156" s="93">
        <f t="shared" si="527"/>
        <v>0</v>
      </c>
      <c r="Z156" s="93">
        <f t="shared" si="527"/>
        <v>0</v>
      </c>
      <c r="AA156" s="93">
        <f t="shared" si="527"/>
        <v>0</v>
      </c>
      <c r="AB156" s="93">
        <f t="shared" si="527"/>
        <v>0</v>
      </c>
      <c r="AC156" s="93">
        <f t="shared" si="527"/>
        <v>0</v>
      </c>
      <c r="AD156" s="93">
        <f t="shared" si="527"/>
        <v>0</v>
      </c>
      <c r="AE156" s="93">
        <f t="shared" si="527"/>
        <v>0</v>
      </c>
      <c r="AF156" s="93">
        <f t="shared" si="527"/>
        <v>0</v>
      </c>
      <c r="AG156" s="93">
        <f t="shared" si="527"/>
        <v>0</v>
      </c>
      <c r="AH156" s="93">
        <f t="shared" si="527"/>
        <v>0</v>
      </c>
      <c r="AI156" s="93">
        <f t="shared" si="527"/>
        <v>0</v>
      </c>
      <c r="AJ156" s="93">
        <f t="shared" si="527"/>
        <v>0</v>
      </c>
      <c r="AK156" s="93">
        <f t="shared" si="527"/>
        <v>0</v>
      </c>
      <c r="AL156" s="93">
        <f t="shared" si="527"/>
        <v>0</v>
      </c>
      <c r="AM156" s="93">
        <f t="shared" si="527"/>
        <v>0</v>
      </c>
      <c r="AN156" s="93">
        <f t="shared" si="527"/>
        <v>0</v>
      </c>
      <c r="AO156" s="93">
        <f t="shared" si="527"/>
        <v>0</v>
      </c>
      <c r="AP156" s="93">
        <f t="shared" si="527"/>
        <v>0</v>
      </c>
      <c r="AQ156" s="93">
        <f t="shared" si="527"/>
        <v>0</v>
      </c>
      <c r="AR156" s="93">
        <f t="shared" si="527"/>
        <v>0</v>
      </c>
      <c r="AS156" s="93">
        <f t="shared" si="527"/>
        <v>0</v>
      </c>
      <c r="AT156" s="93">
        <f t="shared" si="527"/>
        <v>0</v>
      </c>
      <c r="AU156" s="93">
        <f t="shared" si="527"/>
        <v>0</v>
      </c>
      <c r="AV156" s="93">
        <f t="shared" si="527"/>
        <v>0</v>
      </c>
      <c r="AW156" s="93">
        <f t="shared" si="527"/>
        <v>0</v>
      </c>
      <c r="AX156" s="93">
        <f t="shared" si="527"/>
        <v>0</v>
      </c>
      <c r="AY156" s="93">
        <f t="shared" si="527"/>
        <v>0</v>
      </c>
      <c r="AZ156" s="93">
        <f t="shared" si="527"/>
        <v>0</v>
      </c>
      <c r="BA156" s="93">
        <f t="shared" si="527"/>
        <v>0</v>
      </c>
      <c r="BB156" s="93">
        <f t="shared" si="527"/>
        <v>0</v>
      </c>
      <c r="BC156" s="93">
        <f t="shared" si="527"/>
        <v>0</v>
      </c>
    </row>
    <row r="157" spans="1:55">
      <c r="A157" s="25" t="s">
        <v>197</v>
      </c>
      <c r="B157" s="97" t="s">
        <v>197</v>
      </c>
      <c r="C157" s="97" t="s">
        <v>197</v>
      </c>
      <c r="D157" s="111">
        <v>0</v>
      </c>
      <c r="E157" s="72">
        <f t="shared" si="506"/>
        <v>0</v>
      </c>
      <c r="F157" s="73">
        <v>0</v>
      </c>
      <c r="G157" s="73">
        <v>0</v>
      </c>
      <c r="H157" s="73">
        <v>0</v>
      </c>
      <c r="I157" s="73">
        <v>0</v>
      </c>
      <c r="J157" s="72">
        <f t="shared" si="507"/>
        <v>0</v>
      </c>
      <c r="K157" s="73">
        <v>0</v>
      </c>
      <c r="L157" s="73">
        <v>0</v>
      </c>
      <c r="M157" s="73">
        <v>0</v>
      </c>
      <c r="N157" s="73">
        <v>0</v>
      </c>
      <c r="O157" s="72">
        <f t="shared" si="508"/>
        <v>0</v>
      </c>
      <c r="P157" s="73">
        <v>0</v>
      </c>
      <c r="Q157" s="73">
        <v>0</v>
      </c>
      <c r="R157" s="73">
        <v>0</v>
      </c>
      <c r="S157" s="73">
        <v>0</v>
      </c>
      <c r="T157" s="72">
        <f t="shared" si="509"/>
        <v>0</v>
      </c>
      <c r="U157" s="73">
        <v>0</v>
      </c>
      <c r="V157" s="73">
        <v>0</v>
      </c>
      <c r="W157" s="73">
        <v>0</v>
      </c>
      <c r="X157" s="73">
        <v>0</v>
      </c>
      <c r="Y157" s="72">
        <f t="shared" si="510"/>
        <v>0</v>
      </c>
      <c r="Z157" s="73">
        <v>0</v>
      </c>
      <c r="AA157" s="73">
        <v>0</v>
      </c>
      <c r="AB157" s="73">
        <v>0</v>
      </c>
      <c r="AC157" s="73">
        <v>0</v>
      </c>
      <c r="AD157" s="73">
        <v>0</v>
      </c>
      <c r="AE157" s="72">
        <f t="shared" si="511"/>
        <v>0</v>
      </c>
      <c r="AF157" s="72">
        <f t="shared" si="512"/>
        <v>0</v>
      </c>
      <c r="AG157" s="72">
        <f t="shared" si="513"/>
        <v>0</v>
      </c>
      <c r="AH157" s="72">
        <f t="shared" si="514"/>
        <v>0</v>
      </c>
      <c r="AI157" s="72">
        <f t="shared" si="515"/>
        <v>0</v>
      </c>
      <c r="AJ157" s="72">
        <f t="shared" si="516"/>
        <v>0</v>
      </c>
      <c r="AK157" s="72">
        <v>0</v>
      </c>
      <c r="AL157" s="72">
        <v>0</v>
      </c>
      <c r="AM157" s="72">
        <v>0</v>
      </c>
      <c r="AN157" s="74">
        <v>0</v>
      </c>
      <c r="AO157" s="72">
        <f t="shared" si="517"/>
        <v>0</v>
      </c>
      <c r="AP157" s="72">
        <v>0</v>
      </c>
      <c r="AQ157" s="72">
        <v>0</v>
      </c>
      <c r="AR157" s="72">
        <v>0</v>
      </c>
      <c r="AS157" s="72">
        <v>0</v>
      </c>
      <c r="AT157" s="72">
        <f t="shared" si="518"/>
        <v>0</v>
      </c>
      <c r="AU157" s="72">
        <v>0</v>
      </c>
      <c r="AV157" s="72">
        <v>0</v>
      </c>
      <c r="AW157" s="72">
        <v>0</v>
      </c>
      <c r="AX157" s="72">
        <v>0</v>
      </c>
      <c r="AY157" s="72">
        <f t="shared" si="519"/>
        <v>0</v>
      </c>
      <c r="AZ157" s="72">
        <v>0</v>
      </c>
      <c r="BA157" s="72">
        <v>0</v>
      </c>
      <c r="BB157" s="72">
        <v>0</v>
      </c>
      <c r="BC157" s="72">
        <v>0</v>
      </c>
    </row>
    <row r="158" spans="1:55" ht="78.75" customHeight="1">
      <c r="A158" s="36" t="s">
        <v>369</v>
      </c>
      <c r="B158" s="108" t="s">
        <v>370</v>
      </c>
      <c r="C158" s="94" t="s">
        <v>73</v>
      </c>
      <c r="D158" s="113">
        <f t="shared" ref="D158:D159" si="528">D159</f>
        <v>0</v>
      </c>
      <c r="E158" s="93">
        <f t="shared" ref="E158:AZ158" si="529">SUM(E160)</f>
        <v>0</v>
      </c>
      <c r="F158" s="93">
        <f t="shared" si="529"/>
        <v>0</v>
      </c>
      <c r="G158" s="93">
        <f t="shared" si="529"/>
        <v>0</v>
      </c>
      <c r="H158" s="93">
        <f t="shared" si="529"/>
        <v>0</v>
      </c>
      <c r="I158" s="93">
        <f t="shared" si="529"/>
        <v>0</v>
      </c>
      <c r="J158" s="93">
        <f t="shared" si="529"/>
        <v>0</v>
      </c>
      <c r="K158" s="93">
        <f t="shared" ref="K158" si="530">SUM(K160)</f>
        <v>0</v>
      </c>
      <c r="L158" s="93">
        <f t="shared" si="529"/>
        <v>0</v>
      </c>
      <c r="M158" s="93">
        <f t="shared" si="529"/>
        <v>0</v>
      </c>
      <c r="N158" s="93">
        <f t="shared" si="529"/>
        <v>0</v>
      </c>
      <c r="O158" s="93">
        <f t="shared" si="529"/>
        <v>0</v>
      </c>
      <c r="P158" s="93">
        <f t="shared" ref="P158:S158" si="531">SUM(P160)</f>
        <v>0</v>
      </c>
      <c r="Q158" s="93">
        <f t="shared" si="531"/>
        <v>0</v>
      </c>
      <c r="R158" s="93">
        <f t="shared" si="531"/>
        <v>0</v>
      </c>
      <c r="S158" s="93">
        <f t="shared" si="531"/>
        <v>0</v>
      </c>
      <c r="T158" s="93">
        <f t="shared" si="529"/>
        <v>0</v>
      </c>
      <c r="U158" s="93">
        <f t="shared" ref="U158:X158" si="532">SUM(U160)</f>
        <v>0</v>
      </c>
      <c r="V158" s="93">
        <f t="shared" si="532"/>
        <v>0</v>
      </c>
      <c r="W158" s="93">
        <f t="shared" si="532"/>
        <v>0</v>
      </c>
      <c r="X158" s="93">
        <f t="shared" si="532"/>
        <v>0</v>
      </c>
      <c r="Y158" s="93">
        <f t="shared" si="529"/>
        <v>0</v>
      </c>
      <c r="Z158" s="93">
        <f t="shared" si="529"/>
        <v>0</v>
      </c>
      <c r="AA158" s="93">
        <f t="shared" ref="AA158:AD158" si="533">SUM(AA160)</f>
        <v>0</v>
      </c>
      <c r="AB158" s="93">
        <f t="shared" si="533"/>
        <v>0</v>
      </c>
      <c r="AC158" s="93">
        <f t="shared" si="533"/>
        <v>0</v>
      </c>
      <c r="AD158" s="93">
        <f t="shared" si="533"/>
        <v>0</v>
      </c>
      <c r="AE158" s="93">
        <f t="shared" si="529"/>
        <v>0</v>
      </c>
      <c r="AF158" s="93">
        <f t="shared" si="529"/>
        <v>0</v>
      </c>
      <c r="AG158" s="93">
        <f t="shared" si="529"/>
        <v>0</v>
      </c>
      <c r="AH158" s="93">
        <f t="shared" si="529"/>
        <v>0</v>
      </c>
      <c r="AI158" s="93">
        <f t="shared" si="529"/>
        <v>0</v>
      </c>
      <c r="AJ158" s="93">
        <f t="shared" si="529"/>
        <v>0</v>
      </c>
      <c r="AK158" s="93">
        <f t="shared" ref="AK158" si="534">SUM(AK160)</f>
        <v>0</v>
      </c>
      <c r="AL158" s="93">
        <f t="shared" si="529"/>
        <v>0</v>
      </c>
      <c r="AM158" s="93">
        <f t="shared" si="529"/>
        <v>0</v>
      </c>
      <c r="AN158" s="93">
        <f t="shared" si="529"/>
        <v>0</v>
      </c>
      <c r="AO158" s="93">
        <f t="shared" si="529"/>
        <v>0</v>
      </c>
      <c r="AP158" s="93">
        <f t="shared" ref="AP158" si="535">SUM(AP160)</f>
        <v>0</v>
      </c>
      <c r="AQ158" s="93">
        <f t="shared" si="529"/>
        <v>0</v>
      </c>
      <c r="AR158" s="93">
        <f t="shared" ref="AR158:AS158" si="536">SUM(AR160)</f>
        <v>0</v>
      </c>
      <c r="AS158" s="93">
        <f t="shared" si="536"/>
        <v>0</v>
      </c>
      <c r="AT158" s="93">
        <f t="shared" si="529"/>
        <v>0</v>
      </c>
      <c r="AU158" s="93">
        <f t="shared" ref="AU158:AX158" si="537">SUM(AU160)</f>
        <v>0</v>
      </c>
      <c r="AV158" s="93">
        <f t="shared" si="537"/>
        <v>0</v>
      </c>
      <c r="AW158" s="93">
        <f t="shared" si="537"/>
        <v>0</v>
      </c>
      <c r="AX158" s="93">
        <f t="shared" si="537"/>
        <v>0</v>
      </c>
      <c r="AY158" s="93">
        <f t="shared" si="529"/>
        <v>0</v>
      </c>
      <c r="AZ158" s="93">
        <f t="shared" si="529"/>
        <v>0</v>
      </c>
      <c r="BA158" s="93">
        <f t="shared" ref="BA158:BC158" si="538">SUM(BA160)</f>
        <v>0</v>
      </c>
      <c r="BB158" s="93">
        <f t="shared" si="538"/>
        <v>0</v>
      </c>
      <c r="BC158" s="93">
        <f t="shared" si="538"/>
        <v>0</v>
      </c>
    </row>
    <row r="159" spans="1:55">
      <c r="A159" s="59" t="s">
        <v>441</v>
      </c>
      <c r="B159" s="109" t="s">
        <v>78</v>
      </c>
      <c r="C159" s="94" t="s">
        <v>73</v>
      </c>
      <c r="D159" s="88">
        <f t="shared" si="528"/>
        <v>0</v>
      </c>
      <c r="E159" s="72">
        <f t="shared" ref="E159" si="539">J159+O159+T159+Y159</f>
        <v>0</v>
      </c>
      <c r="F159" s="73">
        <v>0</v>
      </c>
      <c r="G159" s="73">
        <v>0</v>
      </c>
      <c r="H159" s="73">
        <v>0</v>
      </c>
      <c r="I159" s="73">
        <v>0</v>
      </c>
      <c r="J159" s="72">
        <f t="shared" ref="J159" si="540">K159+L159+M159+N159</f>
        <v>0</v>
      </c>
      <c r="K159" s="73">
        <v>0</v>
      </c>
      <c r="L159" s="73">
        <v>0</v>
      </c>
      <c r="M159" s="73">
        <v>0</v>
      </c>
      <c r="N159" s="73">
        <v>0</v>
      </c>
      <c r="O159" s="72">
        <f t="shared" ref="O159" si="541">P159+Q159+R159+S159</f>
        <v>0</v>
      </c>
      <c r="P159" s="73">
        <v>0</v>
      </c>
      <c r="Q159" s="73">
        <v>0</v>
      </c>
      <c r="R159" s="73">
        <v>0</v>
      </c>
      <c r="S159" s="73">
        <v>0</v>
      </c>
      <c r="T159" s="72">
        <f t="shared" ref="T159" si="542">U159+V159+W159+X159</f>
        <v>0</v>
      </c>
      <c r="U159" s="73">
        <v>0</v>
      </c>
      <c r="V159" s="73">
        <v>0</v>
      </c>
      <c r="W159" s="73">
        <v>0</v>
      </c>
      <c r="X159" s="73">
        <v>0</v>
      </c>
      <c r="Y159" s="72">
        <f t="shared" ref="Y159" si="543">Z159+AA159+AB159+AC159</f>
        <v>0</v>
      </c>
      <c r="Z159" s="73">
        <v>0</v>
      </c>
      <c r="AA159" s="73">
        <v>0</v>
      </c>
      <c r="AB159" s="73">
        <v>0</v>
      </c>
      <c r="AC159" s="73">
        <v>0</v>
      </c>
      <c r="AD159" s="73">
        <v>0</v>
      </c>
      <c r="AE159" s="72">
        <f t="shared" ref="AE159" si="544">AJ159+AO159+AT159+AY159</f>
        <v>0</v>
      </c>
      <c r="AF159" s="72">
        <f t="shared" ref="AF159" si="545">AK159+AP159+AU159+AZ159</f>
        <v>0</v>
      </c>
      <c r="AG159" s="72">
        <f t="shared" ref="AG159" si="546">AL159+AQ159+AV159+BA159</f>
        <v>0</v>
      </c>
      <c r="AH159" s="72">
        <f t="shared" ref="AH159" si="547">AM159+AR159+AW159+BB159</f>
        <v>0</v>
      </c>
      <c r="AI159" s="72">
        <f t="shared" ref="AI159" si="548">AN159+AS159+AX159+BC159</f>
        <v>0</v>
      </c>
      <c r="AJ159" s="72">
        <f t="shared" ref="AJ159" si="549">AK159+AL159+AM159+AN159</f>
        <v>0</v>
      </c>
      <c r="AK159" s="72">
        <v>0</v>
      </c>
      <c r="AL159" s="72">
        <v>0</v>
      </c>
      <c r="AM159" s="72">
        <v>0</v>
      </c>
      <c r="AN159" s="74">
        <v>0</v>
      </c>
      <c r="AO159" s="72">
        <f t="shared" ref="AO159" si="550">AP159+AQ159+AR159+AS159</f>
        <v>0</v>
      </c>
      <c r="AP159" s="72">
        <v>0</v>
      </c>
      <c r="AQ159" s="72">
        <v>0</v>
      </c>
      <c r="AR159" s="72">
        <v>0</v>
      </c>
      <c r="AS159" s="72">
        <v>0</v>
      </c>
      <c r="AT159" s="72">
        <f t="shared" ref="AT159" si="551">AU159+AV159+AW159+AX159</f>
        <v>0</v>
      </c>
      <c r="AU159" s="72">
        <v>0</v>
      </c>
      <c r="AV159" s="72">
        <v>0</v>
      </c>
      <c r="AW159" s="72">
        <v>0</v>
      </c>
      <c r="AX159" s="72">
        <v>0</v>
      </c>
      <c r="AY159" s="72">
        <f t="shared" ref="AY159" si="552">AZ159+BA159+BB159+BC159</f>
        <v>0</v>
      </c>
      <c r="AZ159" s="72">
        <v>0</v>
      </c>
      <c r="BA159" s="72">
        <v>0</v>
      </c>
      <c r="BB159" s="72">
        <v>0</v>
      </c>
      <c r="BC159" s="72">
        <v>0</v>
      </c>
    </row>
    <row r="160" spans="1:55" ht="63">
      <c r="A160" s="60" t="s">
        <v>442</v>
      </c>
      <c r="B160" s="114" t="s">
        <v>443</v>
      </c>
      <c r="C160" s="97" t="s">
        <v>444</v>
      </c>
      <c r="D160" s="115">
        <v>0</v>
      </c>
      <c r="E160" s="72">
        <f t="shared" si="506"/>
        <v>0</v>
      </c>
      <c r="F160" s="73">
        <v>0</v>
      </c>
      <c r="G160" s="73">
        <v>0</v>
      </c>
      <c r="H160" s="73">
        <v>0</v>
      </c>
      <c r="I160" s="73">
        <v>0</v>
      </c>
      <c r="J160" s="72">
        <f t="shared" si="507"/>
        <v>0</v>
      </c>
      <c r="K160" s="73">
        <v>0</v>
      </c>
      <c r="L160" s="73">
        <v>0</v>
      </c>
      <c r="M160" s="73">
        <v>0</v>
      </c>
      <c r="N160" s="73">
        <v>0</v>
      </c>
      <c r="O160" s="72">
        <f t="shared" si="508"/>
        <v>0</v>
      </c>
      <c r="P160" s="73">
        <v>0</v>
      </c>
      <c r="Q160" s="73">
        <v>0</v>
      </c>
      <c r="R160" s="73">
        <v>0</v>
      </c>
      <c r="S160" s="73">
        <v>0</v>
      </c>
      <c r="T160" s="72">
        <f t="shared" si="509"/>
        <v>0</v>
      </c>
      <c r="U160" s="73">
        <v>0</v>
      </c>
      <c r="V160" s="73">
        <v>0</v>
      </c>
      <c r="W160" s="73">
        <v>0</v>
      </c>
      <c r="X160" s="73">
        <v>0</v>
      </c>
      <c r="Y160" s="72">
        <f t="shared" si="510"/>
        <v>0</v>
      </c>
      <c r="Z160" s="73">
        <v>0</v>
      </c>
      <c r="AA160" s="73">
        <v>0</v>
      </c>
      <c r="AB160" s="73">
        <v>0</v>
      </c>
      <c r="AC160" s="73">
        <v>0</v>
      </c>
      <c r="AD160" s="73">
        <v>0</v>
      </c>
      <c r="AE160" s="72">
        <f t="shared" si="511"/>
        <v>0</v>
      </c>
      <c r="AF160" s="72">
        <f t="shared" si="512"/>
        <v>0</v>
      </c>
      <c r="AG160" s="72">
        <f t="shared" si="513"/>
        <v>0</v>
      </c>
      <c r="AH160" s="72">
        <f t="shared" si="514"/>
        <v>0</v>
      </c>
      <c r="AI160" s="72">
        <f t="shared" si="515"/>
        <v>0</v>
      </c>
      <c r="AJ160" s="72">
        <f t="shared" si="516"/>
        <v>0</v>
      </c>
      <c r="AK160" s="72">
        <v>0</v>
      </c>
      <c r="AL160" s="72">
        <v>0</v>
      </c>
      <c r="AM160" s="72">
        <v>0</v>
      </c>
      <c r="AN160" s="74">
        <v>0</v>
      </c>
      <c r="AO160" s="72">
        <f t="shared" si="517"/>
        <v>0</v>
      </c>
      <c r="AP160" s="72">
        <v>0</v>
      </c>
      <c r="AQ160" s="72">
        <v>0</v>
      </c>
      <c r="AR160" s="72">
        <v>0</v>
      </c>
      <c r="AS160" s="72">
        <v>0</v>
      </c>
      <c r="AT160" s="72">
        <f t="shared" si="518"/>
        <v>0</v>
      </c>
      <c r="AU160" s="72">
        <v>0</v>
      </c>
      <c r="AV160" s="72">
        <v>0</v>
      </c>
      <c r="AW160" s="72">
        <v>0</v>
      </c>
      <c r="AX160" s="72">
        <v>0</v>
      </c>
      <c r="AY160" s="72">
        <f t="shared" si="519"/>
        <v>0</v>
      </c>
      <c r="AZ160" s="72">
        <v>0</v>
      </c>
      <c r="BA160" s="72">
        <v>0</v>
      </c>
      <c r="BB160" s="72">
        <v>0</v>
      </c>
      <c r="BC160" s="72">
        <v>0</v>
      </c>
    </row>
    <row r="161" spans="1:55" ht="78.75" customHeight="1">
      <c r="A161" s="36" t="s">
        <v>371</v>
      </c>
      <c r="B161" s="108" t="s">
        <v>372</v>
      </c>
      <c r="C161" s="94" t="s">
        <v>73</v>
      </c>
      <c r="D161" s="93">
        <f t="shared" ref="D161" si="553">D162</f>
        <v>0</v>
      </c>
      <c r="E161" s="93">
        <f t="shared" ref="E161:BC161" si="554">SUM(E162)</f>
        <v>0</v>
      </c>
      <c r="F161" s="93">
        <f t="shared" si="554"/>
        <v>0</v>
      </c>
      <c r="G161" s="93">
        <f t="shared" si="554"/>
        <v>0</v>
      </c>
      <c r="H161" s="93">
        <f t="shared" si="554"/>
        <v>0</v>
      </c>
      <c r="I161" s="93">
        <f t="shared" si="554"/>
        <v>0</v>
      </c>
      <c r="J161" s="93">
        <f t="shared" si="554"/>
        <v>0</v>
      </c>
      <c r="K161" s="93">
        <f t="shared" si="554"/>
        <v>0</v>
      </c>
      <c r="L161" s="93">
        <f t="shared" si="554"/>
        <v>0</v>
      </c>
      <c r="M161" s="93">
        <f t="shared" si="554"/>
        <v>0</v>
      </c>
      <c r="N161" s="93">
        <f t="shared" si="554"/>
        <v>0</v>
      </c>
      <c r="O161" s="93">
        <f t="shared" si="554"/>
        <v>0</v>
      </c>
      <c r="P161" s="93">
        <f t="shared" si="554"/>
        <v>0</v>
      </c>
      <c r="Q161" s="93">
        <f t="shared" si="554"/>
        <v>0</v>
      </c>
      <c r="R161" s="93">
        <f t="shared" si="554"/>
        <v>0</v>
      </c>
      <c r="S161" s="93">
        <f t="shared" si="554"/>
        <v>0</v>
      </c>
      <c r="T161" s="93">
        <f t="shared" si="554"/>
        <v>0</v>
      </c>
      <c r="U161" s="93">
        <f t="shared" si="554"/>
        <v>0</v>
      </c>
      <c r="V161" s="93">
        <f t="shared" si="554"/>
        <v>0</v>
      </c>
      <c r="W161" s="93">
        <f t="shared" si="554"/>
        <v>0</v>
      </c>
      <c r="X161" s="93">
        <f t="shared" si="554"/>
        <v>0</v>
      </c>
      <c r="Y161" s="93">
        <f t="shared" si="554"/>
        <v>0</v>
      </c>
      <c r="Z161" s="93">
        <f t="shared" si="554"/>
        <v>0</v>
      </c>
      <c r="AA161" s="93">
        <f t="shared" si="554"/>
        <v>0</v>
      </c>
      <c r="AB161" s="93">
        <f t="shared" si="554"/>
        <v>0</v>
      </c>
      <c r="AC161" s="93">
        <f t="shared" si="554"/>
        <v>0</v>
      </c>
      <c r="AD161" s="93">
        <f t="shared" si="554"/>
        <v>0</v>
      </c>
      <c r="AE161" s="93">
        <f t="shared" si="554"/>
        <v>0</v>
      </c>
      <c r="AF161" s="93">
        <f t="shared" si="554"/>
        <v>0</v>
      </c>
      <c r="AG161" s="93">
        <f t="shared" si="554"/>
        <v>0</v>
      </c>
      <c r="AH161" s="93">
        <f t="shared" si="554"/>
        <v>0</v>
      </c>
      <c r="AI161" s="93">
        <f t="shared" si="554"/>
        <v>0</v>
      </c>
      <c r="AJ161" s="93">
        <f t="shared" si="554"/>
        <v>0</v>
      </c>
      <c r="AK161" s="93">
        <f t="shared" si="554"/>
        <v>0</v>
      </c>
      <c r="AL161" s="93">
        <f t="shared" si="554"/>
        <v>0</v>
      </c>
      <c r="AM161" s="93">
        <f t="shared" si="554"/>
        <v>0</v>
      </c>
      <c r="AN161" s="93">
        <f t="shared" si="554"/>
        <v>0</v>
      </c>
      <c r="AO161" s="93">
        <f t="shared" si="554"/>
        <v>0</v>
      </c>
      <c r="AP161" s="93">
        <f t="shared" si="554"/>
        <v>0</v>
      </c>
      <c r="AQ161" s="93">
        <f t="shared" si="554"/>
        <v>0</v>
      </c>
      <c r="AR161" s="93">
        <f t="shared" si="554"/>
        <v>0</v>
      </c>
      <c r="AS161" s="93">
        <f t="shared" si="554"/>
        <v>0</v>
      </c>
      <c r="AT161" s="93">
        <f t="shared" si="554"/>
        <v>0</v>
      </c>
      <c r="AU161" s="93">
        <f t="shared" si="554"/>
        <v>0</v>
      </c>
      <c r="AV161" s="93">
        <f t="shared" si="554"/>
        <v>0</v>
      </c>
      <c r="AW161" s="93">
        <f t="shared" si="554"/>
        <v>0</v>
      </c>
      <c r="AX161" s="93">
        <f t="shared" si="554"/>
        <v>0</v>
      </c>
      <c r="AY161" s="93">
        <f t="shared" si="554"/>
        <v>0</v>
      </c>
      <c r="AZ161" s="93">
        <f t="shared" si="554"/>
        <v>0</v>
      </c>
      <c r="BA161" s="93">
        <f t="shared" si="554"/>
        <v>0</v>
      </c>
      <c r="BB161" s="93">
        <f t="shared" si="554"/>
        <v>0</v>
      </c>
      <c r="BC161" s="93">
        <f t="shared" si="554"/>
        <v>0</v>
      </c>
    </row>
    <row r="162" spans="1:55">
      <c r="A162" s="25" t="s">
        <v>197</v>
      </c>
      <c r="B162" s="97" t="s">
        <v>197</v>
      </c>
      <c r="C162" s="97" t="s">
        <v>197</v>
      </c>
      <c r="D162" s="111">
        <v>0</v>
      </c>
      <c r="E162" s="72">
        <f t="shared" si="506"/>
        <v>0</v>
      </c>
      <c r="F162" s="73">
        <v>0</v>
      </c>
      <c r="G162" s="73">
        <v>0</v>
      </c>
      <c r="H162" s="73">
        <v>0</v>
      </c>
      <c r="I162" s="73">
        <v>0</v>
      </c>
      <c r="J162" s="72">
        <f t="shared" si="507"/>
        <v>0</v>
      </c>
      <c r="K162" s="73">
        <v>0</v>
      </c>
      <c r="L162" s="73">
        <v>0</v>
      </c>
      <c r="M162" s="73">
        <v>0</v>
      </c>
      <c r="N162" s="73">
        <v>0</v>
      </c>
      <c r="O162" s="72">
        <f t="shared" si="508"/>
        <v>0</v>
      </c>
      <c r="P162" s="73">
        <v>0</v>
      </c>
      <c r="Q162" s="73">
        <v>0</v>
      </c>
      <c r="R162" s="73">
        <v>0</v>
      </c>
      <c r="S162" s="73">
        <v>0</v>
      </c>
      <c r="T162" s="72">
        <f t="shared" si="509"/>
        <v>0</v>
      </c>
      <c r="U162" s="73">
        <v>0</v>
      </c>
      <c r="V162" s="73">
        <v>0</v>
      </c>
      <c r="W162" s="73">
        <v>0</v>
      </c>
      <c r="X162" s="73">
        <v>0</v>
      </c>
      <c r="Y162" s="72">
        <f t="shared" si="510"/>
        <v>0</v>
      </c>
      <c r="Z162" s="73">
        <v>0</v>
      </c>
      <c r="AA162" s="73">
        <v>0</v>
      </c>
      <c r="AB162" s="73">
        <v>0</v>
      </c>
      <c r="AC162" s="73">
        <v>0</v>
      </c>
      <c r="AD162" s="73">
        <v>0</v>
      </c>
      <c r="AE162" s="72">
        <f t="shared" si="511"/>
        <v>0</v>
      </c>
      <c r="AF162" s="72">
        <f t="shared" si="512"/>
        <v>0</v>
      </c>
      <c r="AG162" s="72">
        <f t="shared" si="513"/>
        <v>0</v>
      </c>
      <c r="AH162" s="72">
        <f t="shared" si="514"/>
        <v>0</v>
      </c>
      <c r="AI162" s="72">
        <f t="shared" si="515"/>
        <v>0</v>
      </c>
      <c r="AJ162" s="72">
        <f t="shared" si="516"/>
        <v>0</v>
      </c>
      <c r="AK162" s="72">
        <v>0</v>
      </c>
      <c r="AL162" s="72">
        <v>0</v>
      </c>
      <c r="AM162" s="72">
        <v>0</v>
      </c>
      <c r="AN162" s="74">
        <v>0</v>
      </c>
      <c r="AO162" s="72">
        <f t="shared" si="517"/>
        <v>0</v>
      </c>
      <c r="AP162" s="72">
        <v>0</v>
      </c>
      <c r="AQ162" s="72">
        <v>0</v>
      </c>
      <c r="AR162" s="72">
        <v>0</v>
      </c>
      <c r="AS162" s="72">
        <v>0</v>
      </c>
      <c r="AT162" s="72">
        <f t="shared" si="518"/>
        <v>0</v>
      </c>
      <c r="AU162" s="72">
        <v>0</v>
      </c>
      <c r="AV162" s="72">
        <v>0</v>
      </c>
      <c r="AW162" s="72">
        <v>0</v>
      </c>
      <c r="AX162" s="72">
        <v>0</v>
      </c>
      <c r="AY162" s="72">
        <f t="shared" si="519"/>
        <v>0</v>
      </c>
      <c r="AZ162" s="72">
        <v>0</v>
      </c>
      <c r="BA162" s="72">
        <v>0</v>
      </c>
      <c r="BB162" s="72">
        <v>0</v>
      </c>
      <c r="BC162" s="72">
        <v>0</v>
      </c>
    </row>
    <row r="163" spans="1:55" ht="78.75" customHeight="1">
      <c r="A163" s="36" t="s">
        <v>373</v>
      </c>
      <c r="B163" s="108" t="s">
        <v>374</v>
      </c>
      <c r="C163" s="94" t="s">
        <v>73</v>
      </c>
      <c r="D163" s="93">
        <f t="shared" ref="D163" si="555">D164</f>
        <v>0</v>
      </c>
      <c r="E163" s="93">
        <f t="shared" ref="E163:BC163" si="556">SUM(E164)</f>
        <v>0</v>
      </c>
      <c r="F163" s="93">
        <f t="shared" si="556"/>
        <v>0</v>
      </c>
      <c r="G163" s="93">
        <f t="shared" si="556"/>
        <v>0</v>
      </c>
      <c r="H163" s="93">
        <f t="shared" si="556"/>
        <v>0</v>
      </c>
      <c r="I163" s="93">
        <f t="shared" si="556"/>
        <v>0</v>
      </c>
      <c r="J163" s="93">
        <f t="shared" si="556"/>
        <v>0</v>
      </c>
      <c r="K163" s="93">
        <f t="shared" si="556"/>
        <v>0</v>
      </c>
      <c r="L163" s="93">
        <f t="shared" si="556"/>
        <v>0</v>
      </c>
      <c r="M163" s="93">
        <f t="shared" si="556"/>
        <v>0</v>
      </c>
      <c r="N163" s="93">
        <f t="shared" si="556"/>
        <v>0</v>
      </c>
      <c r="O163" s="93">
        <f t="shared" si="556"/>
        <v>0</v>
      </c>
      <c r="P163" s="93">
        <f t="shared" si="556"/>
        <v>0</v>
      </c>
      <c r="Q163" s="93">
        <f t="shared" si="556"/>
        <v>0</v>
      </c>
      <c r="R163" s="93">
        <f t="shared" si="556"/>
        <v>0</v>
      </c>
      <c r="S163" s="93">
        <f t="shared" si="556"/>
        <v>0</v>
      </c>
      <c r="T163" s="93">
        <f t="shared" si="556"/>
        <v>0</v>
      </c>
      <c r="U163" s="93">
        <f t="shared" si="556"/>
        <v>0</v>
      </c>
      <c r="V163" s="93">
        <f t="shared" si="556"/>
        <v>0</v>
      </c>
      <c r="W163" s="93">
        <f t="shared" si="556"/>
        <v>0</v>
      </c>
      <c r="X163" s="93">
        <f t="shared" si="556"/>
        <v>0</v>
      </c>
      <c r="Y163" s="93">
        <f t="shared" si="556"/>
        <v>0</v>
      </c>
      <c r="Z163" s="93">
        <f t="shared" si="556"/>
        <v>0</v>
      </c>
      <c r="AA163" s="93">
        <f t="shared" si="556"/>
        <v>0</v>
      </c>
      <c r="AB163" s="93">
        <f t="shared" si="556"/>
        <v>0</v>
      </c>
      <c r="AC163" s="93">
        <f t="shared" si="556"/>
        <v>0</v>
      </c>
      <c r="AD163" s="93">
        <f t="shared" si="556"/>
        <v>0</v>
      </c>
      <c r="AE163" s="93">
        <f t="shared" si="556"/>
        <v>0</v>
      </c>
      <c r="AF163" s="93">
        <f t="shared" si="556"/>
        <v>0</v>
      </c>
      <c r="AG163" s="93">
        <f t="shared" si="556"/>
        <v>0</v>
      </c>
      <c r="AH163" s="93">
        <f t="shared" si="556"/>
        <v>0</v>
      </c>
      <c r="AI163" s="93">
        <f t="shared" si="556"/>
        <v>0</v>
      </c>
      <c r="AJ163" s="93">
        <f t="shared" si="556"/>
        <v>0</v>
      </c>
      <c r="AK163" s="93">
        <f t="shared" si="556"/>
        <v>0</v>
      </c>
      <c r="AL163" s="93">
        <f t="shared" si="556"/>
        <v>0</v>
      </c>
      <c r="AM163" s="93">
        <f t="shared" si="556"/>
        <v>0</v>
      </c>
      <c r="AN163" s="93">
        <f t="shared" si="556"/>
        <v>0</v>
      </c>
      <c r="AO163" s="93">
        <f t="shared" si="556"/>
        <v>0</v>
      </c>
      <c r="AP163" s="93">
        <f t="shared" si="556"/>
        <v>0</v>
      </c>
      <c r="AQ163" s="93">
        <f t="shared" si="556"/>
        <v>0</v>
      </c>
      <c r="AR163" s="93">
        <f t="shared" si="556"/>
        <v>0</v>
      </c>
      <c r="AS163" s="93">
        <f t="shared" si="556"/>
        <v>0</v>
      </c>
      <c r="AT163" s="93">
        <f t="shared" si="556"/>
        <v>0</v>
      </c>
      <c r="AU163" s="93">
        <f t="shared" si="556"/>
        <v>0</v>
      </c>
      <c r="AV163" s="93">
        <f t="shared" si="556"/>
        <v>0</v>
      </c>
      <c r="AW163" s="93">
        <f t="shared" si="556"/>
        <v>0</v>
      </c>
      <c r="AX163" s="93">
        <f t="shared" si="556"/>
        <v>0</v>
      </c>
      <c r="AY163" s="93">
        <f t="shared" si="556"/>
        <v>0</v>
      </c>
      <c r="AZ163" s="93">
        <f t="shared" si="556"/>
        <v>0</v>
      </c>
      <c r="BA163" s="93">
        <f t="shared" si="556"/>
        <v>0</v>
      </c>
      <c r="BB163" s="93">
        <f t="shared" si="556"/>
        <v>0</v>
      </c>
      <c r="BC163" s="93">
        <f t="shared" si="556"/>
        <v>0</v>
      </c>
    </row>
    <row r="164" spans="1:55">
      <c r="A164" s="25" t="s">
        <v>197</v>
      </c>
      <c r="B164" s="97" t="s">
        <v>197</v>
      </c>
      <c r="C164" s="97" t="s">
        <v>197</v>
      </c>
      <c r="D164" s="111">
        <v>0</v>
      </c>
      <c r="E164" s="72">
        <f t="shared" si="506"/>
        <v>0</v>
      </c>
      <c r="F164" s="73">
        <v>0</v>
      </c>
      <c r="G164" s="73">
        <v>0</v>
      </c>
      <c r="H164" s="73">
        <v>0</v>
      </c>
      <c r="I164" s="73">
        <v>0</v>
      </c>
      <c r="J164" s="72">
        <f t="shared" si="507"/>
        <v>0</v>
      </c>
      <c r="K164" s="73">
        <v>0</v>
      </c>
      <c r="L164" s="73">
        <v>0</v>
      </c>
      <c r="M164" s="73">
        <v>0</v>
      </c>
      <c r="N164" s="73">
        <v>0</v>
      </c>
      <c r="O164" s="72">
        <f t="shared" si="508"/>
        <v>0</v>
      </c>
      <c r="P164" s="73">
        <v>0</v>
      </c>
      <c r="Q164" s="73">
        <v>0</v>
      </c>
      <c r="R164" s="73">
        <v>0</v>
      </c>
      <c r="S164" s="73">
        <v>0</v>
      </c>
      <c r="T164" s="72">
        <f t="shared" si="509"/>
        <v>0</v>
      </c>
      <c r="U164" s="73">
        <v>0</v>
      </c>
      <c r="V164" s="73">
        <v>0</v>
      </c>
      <c r="W164" s="73">
        <v>0</v>
      </c>
      <c r="X164" s="73">
        <v>0</v>
      </c>
      <c r="Y164" s="72">
        <f t="shared" si="510"/>
        <v>0</v>
      </c>
      <c r="Z164" s="73">
        <v>0</v>
      </c>
      <c r="AA164" s="73">
        <v>0</v>
      </c>
      <c r="AB164" s="73">
        <v>0</v>
      </c>
      <c r="AC164" s="73">
        <v>0</v>
      </c>
      <c r="AD164" s="73">
        <v>0</v>
      </c>
      <c r="AE164" s="72">
        <f t="shared" si="511"/>
        <v>0</v>
      </c>
      <c r="AF164" s="72">
        <f t="shared" si="512"/>
        <v>0</v>
      </c>
      <c r="AG164" s="72">
        <f t="shared" si="513"/>
        <v>0</v>
      </c>
      <c r="AH164" s="72">
        <f t="shared" si="514"/>
        <v>0</v>
      </c>
      <c r="AI164" s="72">
        <f t="shared" si="515"/>
        <v>0</v>
      </c>
      <c r="AJ164" s="72">
        <f t="shared" si="516"/>
        <v>0</v>
      </c>
      <c r="AK164" s="72">
        <v>0</v>
      </c>
      <c r="AL164" s="72">
        <v>0</v>
      </c>
      <c r="AM164" s="72">
        <v>0</v>
      </c>
      <c r="AN164" s="74">
        <v>0</v>
      </c>
      <c r="AO164" s="72">
        <f t="shared" si="517"/>
        <v>0</v>
      </c>
      <c r="AP164" s="72">
        <v>0</v>
      </c>
      <c r="AQ164" s="72">
        <v>0</v>
      </c>
      <c r="AR164" s="72">
        <v>0</v>
      </c>
      <c r="AS164" s="72">
        <v>0</v>
      </c>
      <c r="AT164" s="72">
        <f t="shared" si="518"/>
        <v>0</v>
      </c>
      <c r="AU164" s="72">
        <v>0</v>
      </c>
      <c r="AV164" s="72">
        <v>0</v>
      </c>
      <c r="AW164" s="72">
        <v>0</v>
      </c>
      <c r="AX164" s="72">
        <v>0</v>
      </c>
      <c r="AY164" s="72">
        <f t="shared" si="519"/>
        <v>0</v>
      </c>
      <c r="AZ164" s="72">
        <v>0</v>
      </c>
      <c r="BA164" s="72">
        <v>0</v>
      </c>
      <c r="BB164" s="72">
        <v>0</v>
      </c>
      <c r="BC164" s="72">
        <v>0</v>
      </c>
    </row>
    <row r="165" spans="1:55" ht="110.25" customHeight="1">
      <c r="A165" s="33" t="s">
        <v>375</v>
      </c>
      <c r="B165" s="106" t="s">
        <v>376</v>
      </c>
      <c r="C165" s="107" t="s">
        <v>73</v>
      </c>
      <c r="D165" s="92">
        <f t="shared" ref="D165" si="557">D166+D168</f>
        <v>0</v>
      </c>
      <c r="E165" s="92">
        <f t="shared" ref="E165:AZ165" si="558">SUM(E166,E168)</f>
        <v>0</v>
      </c>
      <c r="F165" s="92">
        <f t="shared" si="558"/>
        <v>0</v>
      </c>
      <c r="G165" s="92">
        <f t="shared" si="558"/>
        <v>0</v>
      </c>
      <c r="H165" s="92">
        <f t="shared" si="558"/>
        <v>0</v>
      </c>
      <c r="I165" s="92">
        <f t="shared" si="558"/>
        <v>0</v>
      </c>
      <c r="J165" s="92">
        <f t="shared" si="558"/>
        <v>0</v>
      </c>
      <c r="K165" s="92">
        <f t="shared" ref="K165" si="559">SUM(K166,K168)</f>
        <v>0</v>
      </c>
      <c r="L165" s="92">
        <f t="shared" si="558"/>
        <v>0</v>
      </c>
      <c r="M165" s="92">
        <f t="shared" si="558"/>
        <v>0</v>
      </c>
      <c r="N165" s="92">
        <f t="shared" si="558"/>
        <v>0</v>
      </c>
      <c r="O165" s="92">
        <f t="shared" si="558"/>
        <v>0</v>
      </c>
      <c r="P165" s="92">
        <f t="shared" ref="P165:S165" si="560">SUM(P166,P168)</f>
        <v>0</v>
      </c>
      <c r="Q165" s="92">
        <f t="shared" si="560"/>
        <v>0</v>
      </c>
      <c r="R165" s="92">
        <f t="shared" si="560"/>
        <v>0</v>
      </c>
      <c r="S165" s="92">
        <f t="shared" si="560"/>
        <v>0</v>
      </c>
      <c r="T165" s="92">
        <f t="shared" si="558"/>
        <v>0</v>
      </c>
      <c r="U165" s="92">
        <f t="shared" ref="U165:X165" si="561">SUM(U166,U168)</f>
        <v>0</v>
      </c>
      <c r="V165" s="92">
        <f t="shared" si="561"/>
        <v>0</v>
      </c>
      <c r="W165" s="92">
        <f t="shared" si="561"/>
        <v>0</v>
      </c>
      <c r="X165" s="92">
        <f t="shared" si="561"/>
        <v>0</v>
      </c>
      <c r="Y165" s="92">
        <f t="shared" si="558"/>
        <v>0</v>
      </c>
      <c r="Z165" s="92">
        <f t="shared" si="558"/>
        <v>0</v>
      </c>
      <c r="AA165" s="92">
        <f t="shared" ref="AA165:AD165" si="562">SUM(AA166,AA168)</f>
        <v>0</v>
      </c>
      <c r="AB165" s="92">
        <f t="shared" si="562"/>
        <v>0</v>
      </c>
      <c r="AC165" s="92">
        <f t="shared" si="562"/>
        <v>0</v>
      </c>
      <c r="AD165" s="92">
        <f t="shared" si="562"/>
        <v>0</v>
      </c>
      <c r="AE165" s="92">
        <f t="shared" si="558"/>
        <v>0</v>
      </c>
      <c r="AF165" s="92">
        <f t="shared" si="558"/>
        <v>0</v>
      </c>
      <c r="AG165" s="92">
        <f t="shared" si="558"/>
        <v>0</v>
      </c>
      <c r="AH165" s="92">
        <f t="shared" si="558"/>
        <v>0</v>
      </c>
      <c r="AI165" s="92">
        <f t="shared" si="558"/>
        <v>0</v>
      </c>
      <c r="AJ165" s="92">
        <f t="shared" si="558"/>
        <v>0</v>
      </c>
      <c r="AK165" s="92">
        <f t="shared" ref="AK165" si="563">SUM(AK166,AK168)</f>
        <v>0</v>
      </c>
      <c r="AL165" s="92">
        <f t="shared" si="558"/>
        <v>0</v>
      </c>
      <c r="AM165" s="92">
        <f t="shared" si="558"/>
        <v>0</v>
      </c>
      <c r="AN165" s="92">
        <f t="shared" si="558"/>
        <v>0</v>
      </c>
      <c r="AO165" s="92">
        <f t="shared" si="558"/>
        <v>0</v>
      </c>
      <c r="AP165" s="92">
        <f t="shared" ref="AP165" si="564">SUM(AP166,AP168)</f>
        <v>0</v>
      </c>
      <c r="AQ165" s="92">
        <f t="shared" si="558"/>
        <v>0</v>
      </c>
      <c r="AR165" s="92">
        <f t="shared" ref="AR165:AS165" si="565">SUM(AR166,AR168)</f>
        <v>0</v>
      </c>
      <c r="AS165" s="92">
        <f t="shared" si="565"/>
        <v>0</v>
      </c>
      <c r="AT165" s="92">
        <f t="shared" si="558"/>
        <v>0</v>
      </c>
      <c r="AU165" s="92">
        <f t="shared" ref="AU165:AX165" si="566">SUM(AU166,AU168)</f>
        <v>0</v>
      </c>
      <c r="AV165" s="92">
        <f t="shared" si="566"/>
        <v>0</v>
      </c>
      <c r="AW165" s="92">
        <f t="shared" si="566"/>
        <v>0</v>
      </c>
      <c r="AX165" s="92">
        <f t="shared" si="566"/>
        <v>0</v>
      </c>
      <c r="AY165" s="92">
        <f t="shared" si="558"/>
        <v>0</v>
      </c>
      <c r="AZ165" s="92">
        <f t="shared" si="558"/>
        <v>0</v>
      </c>
      <c r="BA165" s="92">
        <f t="shared" ref="BA165:BC165" si="567">SUM(BA166,BA168)</f>
        <v>0</v>
      </c>
      <c r="BB165" s="92">
        <f t="shared" si="567"/>
        <v>0</v>
      </c>
      <c r="BC165" s="92">
        <f t="shared" si="567"/>
        <v>0</v>
      </c>
    </row>
    <row r="166" spans="1:55" ht="63" customHeight="1">
      <c r="A166" s="36" t="s">
        <v>377</v>
      </c>
      <c r="B166" s="108" t="s">
        <v>378</v>
      </c>
      <c r="C166" s="94" t="s">
        <v>73</v>
      </c>
      <c r="D166" s="93">
        <f t="shared" ref="D166" si="568">D167</f>
        <v>0</v>
      </c>
      <c r="E166" s="93">
        <f t="shared" ref="E166:BC166" si="569">SUM(E167)</f>
        <v>0</v>
      </c>
      <c r="F166" s="93">
        <f t="shared" si="569"/>
        <v>0</v>
      </c>
      <c r="G166" s="93">
        <f t="shared" si="569"/>
        <v>0</v>
      </c>
      <c r="H166" s="93">
        <f t="shared" si="569"/>
        <v>0</v>
      </c>
      <c r="I166" s="93">
        <f t="shared" si="569"/>
        <v>0</v>
      </c>
      <c r="J166" s="93">
        <f t="shared" si="569"/>
        <v>0</v>
      </c>
      <c r="K166" s="93">
        <f t="shared" si="569"/>
        <v>0</v>
      </c>
      <c r="L166" s="93">
        <f t="shared" si="569"/>
        <v>0</v>
      </c>
      <c r="M166" s="93">
        <f t="shared" si="569"/>
        <v>0</v>
      </c>
      <c r="N166" s="93">
        <f t="shared" si="569"/>
        <v>0</v>
      </c>
      <c r="O166" s="93">
        <f t="shared" si="569"/>
        <v>0</v>
      </c>
      <c r="P166" s="93">
        <f t="shared" si="569"/>
        <v>0</v>
      </c>
      <c r="Q166" s="93">
        <f t="shared" si="569"/>
        <v>0</v>
      </c>
      <c r="R166" s="93">
        <f t="shared" si="569"/>
        <v>0</v>
      </c>
      <c r="S166" s="93">
        <f t="shared" si="569"/>
        <v>0</v>
      </c>
      <c r="T166" s="93">
        <f t="shared" si="569"/>
        <v>0</v>
      </c>
      <c r="U166" s="93">
        <f t="shared" si="569"/>
        <v>0</v>
      </c>
      <c r="V166" s="93">
        <f t="shared" si="569"/>
        <v>0</v>
      </c>
      <c r="W166" s="93">
        <f t="shared" si="569"/>
        <v>0</v>
      </c>
      <c r="X166" s="93">
        <f t="shared" si="569"/>
        <v>0</v>
      </c>
      <c r="Y166" s="93">
        <f t="shared" si="569"/>
        <v>0</v>
      </c>
      <c r="Z166" s="93">
        <f t="shared" si="569"/>
        <v>0</v>
      </c>
      <c r="AA166" s="93">
        <f t="shared" si="569"/>
        <v>0</v>
      </c>
      <c r="AB166" s="93">
        <f t="shared" si="569"/>
        <v>0</v>
      </c>
      <c r="AC166" s="93">
        <f t="shared" si="569"/>
        <v>0</v>
      </c>
      <c r="AD166" s="93">
        <f t="shared" si="569"/>
        <v>0</v>
      </c>
      <c r="AE166" s="93">
        <f t="shared" si="569"/>
        <v>0</v>
      </c>
      <c r="AF166" s="93">
        <f t="shared" si="569"/>
        <v>0</v>
      </c>
      <c r="AG166" s="93">
        <f t="shared" si="569"/>
        <v>0</v>
      </c>
      <c r="AH166" s="93">
        <f t="shared" si="569"/>
        <v>0</v>
      </c>
      <c r="AI166" s="93">
        <f t="shared" si="569"/>
        <v>0</v>
      </c>
      <c r="AJ166" s="93">
        <f t="shared" si="569"/>
        <v>0</v>
      </c>
      <c r="AK166" s="93">
        <f t="shared" si="569"/>
        <v>0</v>
      </c>
      <c r="AL166" s="93">
        <f t="shared" si="569"/>
        <v>0</v>
      </c>
      <c r="AM166" s="93">
        <f t="shared" si="569"/>
        <v>0</v>
      </c>
      <c r="AN166" s="93">
        <f t="shared" si="569"/>
        <v>0</v>
      </c>
      <c r="AO166" s="93">
        <f t="shared" si="569"/>
        <v>0</v>
      </c>
      <c r="AP166" s="93">
        <f t="shared" si="569"/>
        <v>0</v>
      </c>
      <c r="AQ166" s="93">
        <f t="shared" si="569"/>
        <v>0</v>
      </c>
      <c r="AR166" s="93">
        <f t="shared" si="569"/>
        <v>0</v>
      </c>
      <c r="AS166" s="93">
        <f t="shared" si="569"/>
        <v>0</v>
      </c>
      <c r="AT166" s="93">
        <f t="shared" si="569"/>
        <v>0</v>
      </c>
      <c r="AU166" s="93">
        <f t="shared" si="569"/>
        <v>0</v>
      </c>
      <c r="AV166" s="93">
        <f t="shared" si="569"/>
        <v>0</v>
      </c>
      <c r="AW166" s="93">
        <f t="shared" si="569"/>
        <v>0</v>
      </c>
      <c r="AX166" s="93">
        <f t="shared" si="569"/>
        <v>0</v>
      </c>
      <c r="AY166" s="93">
        <f t="shared" si="569"/>
        <v>0</v>
      </c>
      <c r="AZ166" s="93">
        <f t="shared" si="569"/>
        <v>0</v>
      </c>
      <c r="BA166" s="93">
        <f t="shared" si="569"/>
        <v>0</v>
      </c>
      <c r="BB166" s="93">
        <f t="shared" si="569"/>
        <v>0</v>
      </c>
      <c r="BC166" s="93">
        <f t="shared" si="569"/>
        <v>0</v>
      </c>
    </row>
    <row r="167" spans="1:55">
      <c r="A167" s="25" t="s">
        <v>197</v>
      </c>
      <c r="B167" s="97" t="s">
        <v>197</v>
      </c>
      <c r="C167" s="97" t="s">
        <v>197</v>
      </c>
      <c r="D167" s="111">
        <v>0</v>
      </c>
      <c r="E167" s="72">
        <f t="shared" si="506"/>
        <v>0</v>
      </c>
      <c r="F167" s="73">
        <v>0</v>
      </c>
      <c r="G167" s="73">
        <v>0</v>
      </c>
      <c r="H167" s="73">
        <v>0</v>
      </c>
      <c r="I167" s="73">
        <v>0</v>
      </c>
      <c r="J167" s="72">
        <f t="shared" si="507"/>
        <v>0</v>
      </c>
      <c r="K167" s="73">
        <v>0</v>
      </c>
      <c r="L167" s="73">
        <v>0</v>
      </c>
      <c r="M167" s="73">
        <v>0</v>
      </c>
      <c r="N167" s="73">
        <v>0</v>
      </c>
      <c r="O167" s="72">
        <f t="shared" si="508"/>
        <v>0</v>
      </c>
      <c r="P167" s="73">
        <v>0</v>
      </c>
      <c r="Q167" s="73">
        <v>0</v>
      </c>
      <c r="R167" s="73">
        <v>0</v>
      </c>
      <c r="S167" s="73">
        <v>0</v>
      </c>
      <c r="T167" s="72">
        <f t="shared" si="509"/>
        <v>0</v>
      </c>
      <c r="U167" s="73">
        <v>0</v>
      </c>
      <c r="V167" s="73">
        <v>0</v>
      </c>
      <c r="W167" s="73">
        <v>0</v>
      </c>
      <c r="X167" s="73">
        <v>0</v>
      </c>
      <c r="Y167" s="72">
        <f t="shared" si="510"/>
        <v>0</v>
      </c>
      <c r="Z167" s="73">
        <v>0</v>
      </c>
      <c r="AA167" s="73">
        <v>0</v>
      </c>
      <c r="AB167" s="73">
        <v>0</v>
      </c>
      <c r="AC167" s="73">
        <v>0</v>
      </c>
      <c r="AD167" s="73">
        <v>0</v>
      </c>
      <c r="AE167" s="72">
        <f t="shared" si="511"/>
        <v>0</v>
      </c>
      <c r="AF167" s="72">
        <f t="shared" si="512"/>
        <v>0</v>
      </c>
      <c r="AG167" s="72">
        <f t="shared" si="513"/>
        <v>0</v>
      </c>
      <c r="AH167" s="72">
        <f t="shared" si="514"/>
        <v>0</v>
      </c>
      <c r="AI167" s="72">
        <f t="shared" si="515"/>
        <v>0</v>
      </c>
      <c r="AJ167" s="72">
        <f t="shared" si="516"/>
        <v>0</v>
      </c>
      <c r="AK167" s="72">
        <v>0</v>
      </c>
      <c r="AL167" s="72">
        <v>0</v>
      </c>
      <c r="AM167" s="72">
        <v>0</v>
      </c>
      <c r="AN167" s="74">
        <v>0</v>
      </c>
      <c r="AO167" s="72">
        <f t="shared" si="517"/>
        <v>0</v>
      </c>
      <c r="AP167" s="72">
        <v>0</v>
      </c>
      <c r="AQ167" s="72">
        <v>0</v>
      </c>
      <c r="AR167" s="72">
        <v>0</v>
      </c>
      <c r="AS167" s="72">
        <v>0</v>
      </c>
      <c r="AT167" s="72">
        <f t="shared" si="518"/>
        <v>0</v>
      </c>
      <c r="AU167" s="72">
        <v>0</v>
      </c>
      <c r="AV167" s="72">
        <v>0</v>
      </c>
      <c r="AW167" s="72">
        <v>0</v>
      </c>
      <c r="AX167" s="72">
        <v>0</v>
      </c>
      <c r="AY167" s="72">
        <f t="shared" si="519"/>
        <v>0</v>
      </c>
      <c r="AZ167" s="72">
        <v>0</v>
      </c>
      <c r="BA167" s="72">
        <v>0</v>
      </c>
      <c r="BB167" s="72">
        <v>0</v>
      </c>
      <c r="BC167" s="72">
        <v>0</v>
      </c>
    </row>
    <row r="168" spans="1:55" ht="94.5" customHeight="1">
      <c r="A168" s="36" t="s">
        <v>379</v>
      </c>
      <c r="B168" s="108" t="s">
        <v>380</v>
      </c>
      <c r="C168" s="94" t="s">
        <v>73</v>
      </c>
      <c r="D168" s="93">
        <f t="shared" ref="D168" si="570">D169</f>
        <v>0</v>
      </c>
      <c r="E168" s="93">
        <f t="shared" ref="E168:BC168" si="571">SUM(E169)</f>
        <v>0</v>
      </c>
      <c r="F168" s="93">
        <f t="shared" si="571"/>
        <v>0</v>
      </c>
      <c r="G168" s="93">
        <f t="shared" si="571"/>
        <v>0</v>
      </c>
      <c r="H168" s="93">
        <f t="shared" si="571"/>
        <v>0</v>
      </c>
      <c r="I168" s="93">
        <f t="shared" si="571"/>
        <v>0</v>
      </c>
      <c r="J168" s="93">
        <f t="shared" si="571"/>
        <v>0</v>
      </c>
      <c r="K168" s="93">
        <f t="shared" si="571"/>
        <v>0</v>
      </c>
      <c r="L168" s="93">
        <f t="shared" si="571"/>
        <v>0</v>
      </c>
      <c r="M168" s="93">
        <f t="shared" si="571"/>
        <v>0</v>
      </c>
      <c r="N168" s="93">
        <f t="shared" si="571"/>
        <v>0</v>
      </c>
      <c r="O168" s="93">
        <f t="shared" si="571"/>
        <v>0</v>
      </c>
      <c r="P168" s="93">
        <f t="shared" si="571"/>
        <v>0</v>
      </c>
      <c r="Q168" s="93">
        <f t="shared" si="571"/>
        <v>0</v>
      </c>
      <c r="R168" s="93">
        <f t="shared" si="571"/>
        <v>0</v>
      </c>
      <c r="S168" s="93">
        <f t="shared" si="571"/>
        <v>0</v>
      </c>
      <c r="T168" s="93">
        <f t="shared" si="571"/>
        <v>0</v>
      </c>
      <c r="U168" s="93">
        <f t="shared" si="571"/>
        <v>0</v>
      </c>
      <c r="V168" s="93">
        <f t="shared" si="571"/>
        <v>0</v>
      </c>
      <c r="W168" s="93">
        <f t="shared" si="571"/>
        <v>0</v>
      </c>
      <c r="X168" s="93">
        <f t="shared" si="571"/>
        <v>0</v>
      </c>
      <c r="Y168" s="93">
        <f t="shared" si="571"/>
        <v>0</v>
      </c>
      <c r="Z168" s="93">
        <f t="shared" si="571"/>
        <v>0</v>
      </c>
      <c r="AA168" s="93">
        <f t="shared" si="571"/>
        <v>0</v>
      </c>
      <c r="AB168" s="93">
        <f t="shared" si="571"/>
        <v>0</v>
      </c>
      <c r="AC168" s="93">
        <f t="shared" si="571"/>
        <v>0</v>
      </c>
      <c r="AD168" s="93">
        <f t="shared" si="571"/>
        <v>0</v>
      </c>
      <c r="AE168" s="93">
        <f t="shared" si="571"/>
        <v>0</v>
      </c>
      <c r="AF168" s="93">
        <f t="shared" si="571"/>
        <v>0</v>
      </c>
      <c r="AG168" s="93">
        <f t="shared" si="571"/>
        <v>0</v>
      </c>
      <c r="AH168" s="93">
        <f t="shared" si="571"/>
        <v>0</v>
      </c>
      <c r="AI168" s="93">
        <f t="shared" si="571"/>
        <v>0</v>
      </c>
      <c r="AJ168" s="93">
        <f t="shared" si="571"/>
        <v>0</v>
      </c>
      <c r="AK168" s="93">
        <f t="shared" si="571"/>
        <v>0</v>
      </c>
      <c r="AL168" s="93">
        <f t="shared" si="571"/>
        <v>0</v>
      </c>
      <c r="AM168" s="93">
        <f t="shared" si="571"/>
        <v>0</v>
      </c>
      <c r="AN168" s="93">
        <f t="shared" si="571"/>
        <v>0</v>
      </c>
      <c r="AO168" s="93">
        <f t="shared" si="571"/>
        <v>0</v>
      </c>
      <c r="AP168" s="93">
        <f t="shared" si="571"/>
        <v>0</v>
      </c>
      <c r="AQ168" s="93">
        <f t="shared" si="571"/>
        <v>0</v>
      </c>
      <c r="AR168" s="93">
        <f t="shared" si="571"/>
        <v>0</v>
      </c>
      <c r="AS168" s="93">
        <f t="shared" si="571"/>
        <v>0</v>
      </c>
      <c r="AT168" s="93">
        <f t="shared" si="571"/>
        <v>0</v>
      </c>
      <c r="AU168" s="93">
        <f t="shared" si="571"/>
        <v>0</v>
      </c>
      <c r="AV168" s="93">
        <f t="shared" si="571"/>
        <v>0</v>
      </c>
      <c r="AW168" s="93">
        <f t="shared" si="571"/>
        <v>0</v>
      </c>
      <c r="AX168" s="93">
        <f t="shared" si="571"/>
        <v>0</v>
      </c>
      <c r="AY168" s="93">
        <f t="shared" si="571"/>
        <v>0</v>
      </c>
      <c r="AZ168" s="93">
        <f t="shared" si="571"/>
        <v>0</v>
      </c>
      <c r="BA168" s="93">
        <f t="shared" si="571"/>
        <v>0</v>
      </c>
      <c r="BB168" s="93">
        <f t="shared" si="571"/>
        <v>0</v>
      </c>
      <c r="BC168" s="93">
        <f t="shared" si="571"/>
        <v>0</v>
      </c>
    </row>
    <row r="169" spans="1:55">
      <c r="A169" s="25" t="s">
        <v>197</v>
      </c>
      <c r="B169" s="97" t="s">
        <v>197</v>
      </c>
      <c r="C169" s="97" t="s">
        <v>197</v>
      </c>
      <c r="D169" s="111">
        <v>0</v>
      </c>
      <c r="E169" s="72">
        <f t="shared" si="506"/>
        <v>0</v>
      </c>
      <c r="F169" s="73">
        <v>0</v>
      </c>
      <c r="G169" s="73">
        <v>0</v>
      </c>
      <c r="H169" s="73">
        <v>0</v>
      </c>
      <c r="I169" s="73">
        <v>0</v>
      </c>
      <c r="J169" s="72">
        <f t="shared" si="507"/>
        <v>0</v>
      </c>
      <c r="K169" s="73">
        <v>0</v>
      </c>
      <c r="L169" s="73">
        <v>0</v>
      </c>
      <c r="M169" s="73">
        <v>0</v>
      </c>
      <c r="N169" s="73">
        <v>0</v>
      </c>
      <c r="O169" s="72">
        <f t="shared" si="508"/>
        <v>0</v>
      </c>
      <c r="P169" s="73">
        <v>0</v>
      </c>
      <c r="Q169" s="73">
        <v>0</v>
      </c>
      <c r="R169" s="73">
        <v>0</v>
      </c>
      <c r="S169" s="73">
        <v>0</v>
      </c>
      <c r="T169" s="72">
        <f t="shared" si="509"/>
        <v>0</v>
      </c>
      <c r="U169" s="73">
        <v>0</v>
      </c>
      <c r="V169" s="73">
        <v>0</v>
      </c>
      <c r="W169" s="73">
        <v>0</v>
      </c>
      <c r="X169" s="73">
        <v>0</v>
      </c>
      <c r="Y169" s="72">
        <f t="shared" si="510"/>
        <v>0</v>
      </c>
      <c r="Z169" s="73">
        <v>0</v>
      </c>
      <c r="AA169" s="73">
        <v>0</v>
      </c>
      <c r="AB169" s="73">
        <v>0</v>
      </c>
      <c r="AC169" s="73">
        <v>0</v>
      </c>
      <c r="AD169" s="73">
        <v>0</v>
      </c>
      <c r="AE169" s="72">
        <f t="shared" si="511"/>
        <v>0</v>
      </c>
      <c r="AF169" s="72">
        <f t="shared" si="512"/>
        <v>0</v>
      </c>
      <c r="AG169" s="72">
        <f t="shared" si="513"/>
        <v>0</v>
      </c>
      <c r="AH169" s="72">
        <f t="shared" si="514"/>
        <v>0</v>
      </c>
      <c r="AI169" s="72">
        <f t="shared" si="515"/>
        <v>0</v>
      </c>
      <c r="AJ169" s="72">
        <f t="shared" si="516"/>
        <v>0</v>
      </c>
      <c r="AK169" s="72">
        <v>0</v>
      </c>
      <c r="AL169" s="72">
        <v>0</v>
      </c>
      <c r="AM169" s="72">
        <v>0</v>
      </c>
      <c r="AN169" s="74">
        <v>0</v>
      </c>
      <c r="AO169" s="72">
        <f t="shared" si="517"/>
        <v>0</v>
      </c>
      <c r="AP169" s="72">
        <v>0</v>
      </c>
      <c r="AQ169" s="72">
        <v>0</v>
      </c>
      <c r="AR169" s="72">
        <v>0</v>
      </c>
      <c r="AS169" s="72">
        <v>0</v>
      </c>
      <c r="AT169" s="72">
        <f t="shared" si="518"/>
        <v>0</v>
      </c>
      <c r="AU169" s="72">
        <v>0</v>
      </c>
      <c r="AV169" s="72">
        <v>0</v>
      </c>
      <c r="AW169" s="72">
        <v>0</v>
      </c>
      <c r="AX169" s="72">
        <v>0</v>
      </c>
      <c r="AY169" s="72">
        <f t="shared" si="519"/>
        <v>0</v>
      </c>
      <c r="AZ169" s="72">
        <v>0</v>
      </c>
      <c r="BA169" s="72">
        <v>0</v>
      </c>
      <c r="BB169" s="72">
        <v>0</v>
      </c>
      <c r="BC169" s="72">
        <v>0</v>
      </c>
    </row>
    <row r="170" spans="1:55" ht="141.75" customHeight="1">
      <c r="A170" s="30" t="s">
        <v>381</v>
      </c>
      <c r="B170" s="116" t="s">
        <v>382</v>
      </c>
      <c r="C170" s="117" t="s">
        <v>73</v>
      </c>
      <c r="D170" s="91">
        <f t="shared" ref="D170" si="572">D171+D173</f>
        <v>0</v>
      </c>
      <c r="E170" s="91">
        <f t="shared" ref="E170:AZ170" si="573">SUM(E171,E173)</f>
        <v>0</v>
      </c>
      <c r="F170" s="91">
        <f t="shared" si="573"/>
        <v>0</v>
      </c>
      <c r="G170" s="91">
        <f t="shared" si="573"/>
        <v>0</v>
      </c>
      <c r="H170" s="91">
        <f t="shared" si="573"/>
        <v>0</v>
      </c>
      <c r="I170" s="91">
        <f t="shared" si="573"/>
        <v>0</v>
      </c>
      <c r="J170" s="91">
        <f t="shared" si="573"/>
        <v>0</v>
      </c>
      <c r="K170" s="91">
        <f t="shared" ref="K170" si="574">SUM(K171,K173)</f>
        <v>0</v>
      </c>
      <c r="L170" s="91">
        <f t="shared" si="573"/>
        <v>0</v>
      </c>
      <c r="M170" s="91">
        <f t="shared" si="573"/>
        <v>0</v>
      </c>
      <c r="N170" s="91">
        <f t="shared" si="573"/>
        <v>0</v>
      </c>
      <c r="O170" s="91">
        <f t="shared" si="573"/>
        <v>0</v>
      </c>
      <c r="P170" s="91">
        <f t="shared" ref="P170:S170" si="575">SUM(P171,P173)</f>
        <v>0</v>
      </c>
      <c r="Q170" s="91">
        <f t="shared" si="575"/>
        <v>0</v>
      </c>
      <c r="R170" s="91">
        <f t="shared" si="575"/>
        <v>0</v>
      </c>
      <c r="S170" s="91">
        <f t="shared" si="575"/>
        <v>0</v>
      </c>
      <c r="T170" s="91">
        <f t="shared" si="573"/>
        <v>0</v>
      </c>
      <c r="U170" s="91">
        <f t="shared" ref="U170:X170" si="576">SUM(U171,U173)</f>
        <v>0</v>
      </c>
      <c r="V170" s="91">
        <f t="shared" si="576"/>
        <v>0</v>
      </c>
      <c r="W170" s="91">
        <f t="shared" si="576"/>
        <v>0</v>
      </c>
      <c r="X170" s="91">
        <f t="shared" si="576"/>
        <v>0</v>
      </c>
      <c r="Y170" s="91">
        <f t="shared" si="573"/>
        <v>0</v>
      </c>
      <c r="Z170" s="91">
        <f t="shared" si="573"/>
        <v>0</v>
      </c>
      <c r="AA170" s="91">
        <f t="shared" ref="AA170:AD170" si="577">SUM(AA171,AA173)</f>
        <v>0</v>
      </c>
      <c r="AB170" s="91">
        <f t="shared" si="577"/>
        <v>0</v>
      </c>
      <c r="AC170" s="91">
        <f t="shared" si="577"/>
        <v>0</v>
      </c>
      <c r="AD170" s="91">
        <f t="shared" si="577"/>
        <v>0</v>
      </c>
      <c r="AE170" s="91">
        <f t="shared" si="573"/>
        <v>0</v>
      </c>
      <c r="AF170" s="91">
        <f t="shared" si="573"/>
        <v>0</v>
      </c>
      <c r="AG170" s="91">
        <f t="shared" si="573"/>
        <v>0</v>
      </c>
      <c r="AH170" s="91">
        <f t="shared" si="573"/>
        <v>0</v>
      </c>
      <c r="AI170" s="91">
        <f t="shared" si="573"/>
        <v>0</v>
      </c>
      <c r="AJ170" s="91">
        <f t="shared" si="573"/>
        <v>0</v>
      </c>
      <c r="AK170" s="91">
        <f t="shared" ref="AK170" si="578">SUM(AK171,AK173)</f>
        <v>0</v>
      </c>
      <c r="AL170" s="91">
        <f t="shared" si="573"/>
        <v>0</v>
      </c>
      <c r="AM170" s="91">
        <f t="shared" si="573"/>
        <v>0</v>
      </c>
      <c r="AN170" s="91">
        <f t="shared" si="573"/>
        <v>0</v>
      </c>
      <c r="AO170" s="91">
        <f t="shared" si="573"/>
        <v>0</v>
      </c>
      <c r="AP170" s="91">
        <f t="shared" ref="AP170" si="579">SUM(AP171,AP173)</f>
        <v>0</v>
      </c>
      <c r="AQ170" s="91">
        <f t="shared" si="573"/>
        <v>0</v>
      </c>
      <c r="AR170" s="91">
        <f t="shared" ref="AR170:AS170" si="580">SUM(AR171,AR173)</f>
        <v>0</v>
      </c>
      <c r="AS170" s="91">
        <f t="shared" si="580"/>
        <v>0</v>
      </c>
      <c r="AT170" s="91">
        <f t="shared" si="573"/>
        <v>0</v>
      </c>
      <c r="AU170" s="91">
        <f t="shared" ref="AU170:AX170" si="581">SUM(AU171,AU173)</f>
        <v>0</v>
      </c>
      <c r="AV170" s="91">
        <f t="shared" si="581"/>
        <v>0</v>
      </c>
      <c r="AW170" s="91">
        <f t="shared" si="581"/>
        <v>0</v>
      </c>
      <c r="AX170" s="91">
        <f t="shared" si="581"/>
        <v>0</v>
      </c>
      <c r="AY170" s="91">
        <f t="shared" si="573"/>
        <v>0</v>
      </c>
      <c r="AZ170" s="91">
        <f t="shared" si="573"/>
        <v>0</v>
      </c>
      <c r="BA170" s="91">
        <f t="shared" ref="BA170:BC170" si="582">SUM(BA171,BA173)</f>
        <v>0</v>
      </c>
      <c r="BB170" s="91">
        <f t="shared" si="582"/>
        <v>0</v>
      </c>
      <c r="BC170" s="91">
        <f t="shared" si="582"/>
        <v>0</v>
      </c>
    </row>
    <row r="171" spans="1:55" ht="75.75" customHeight="1">
      <c r="A171" s="33" t="s">
        <v>383</v>
      </c>
      <c r="B171" s="106" t="s">
        <v>384</v>
      </c>
      <c r="C171" s="107" t="s">
        <v>73</v>
      </c>
      <c r="D171" s="92">
        <f t="shared" ref="D171" si="583">D172</f>
        <v>0</v>
      </c>
      <c r="E171" s="92">
        <f t="shared" ref="E171:BC171" si="584">SUM(E172)</f>
        <v>0</v>
      </c>
      <c r="F171" s="92">
        <f t="shared" si="584"/>
        <v>0</v>
      </c>
      <c r="G171" s="92">
        <f t="shared" si="584"/>
        <v>0</v>
      </c>
      <c r="H171" s="92">
        <f t="shared" si="584"/>
        <v>0</v>
      </c>
      <c r="I171" s="92">
        <f t="shared" si="584"/>
        <v>0</v>
      </c>
      <c r="J171" s="92">
        <f t="shared" si="584"/>
        <v>0</v>
      </c>
      <c r="K171" s="92">
        <f t="shared" si="584"/>
        <v>0</v>
      </c>
      <c r="L171" s="92">
        <f t="shared" si="584"/>
        <v>0</v>
      </c>
      <c r="M171" s="92">
        <f t="shared" si="584"/>
        <v>0</v>
      </c>
      <c r="N171" s="92">
        <f t="shared" si="584"/>
        <v>0</v>
      </c>
      <c r="O171" s="92">
        <f t="shared" si="584"/>
        <v>0</v>
      </c>
      <c r="P171" s="92">
        <f t="shared" si="584"/>
        <v>0</v>
      </c>
      <c r="Q171" s="92">
        <f t="shared" si="584"/>
        <v>0</v>
      </c>
      <c r="R171" s="92">
        <f t="shared" si="584"/>
        <v>0</v>
      </c>
      <c r="S171" s="92">
        <f t="shared" si="584"/>
        <v>0</v>
      </c>
      <c r="T171" s="92">
        <f t="shared" si="584"/>
        <v>0</v>
      </c>
      <c r="U171" s="92">
        <f t="shared" si="584"/>
        <v>0</v>
      </c>
      <c r="V171" s="92">
        <f t="shared" si="584"/>
        <v>0</v>
      </c>
      <c r="W171" s="92">
        <f t="shared" si="584"/>
        <v>0</v>
      </c>
      <c r="X171" s="92">
        <f t="shared" si="584"/>
        <v>0</v>
      </c>
      <c r="Y171" s="92">
        <f t="shared" si="584"/>
        <v>0</v>
      </c>
      <c r="Z171" s="92">
        <f t="shared" si="584"/>
        <v>0</v>
      </c>
      <c r="AA171" s="92">
        <f t="shared" si="584"/>
        <v>0</v>
      </c>
      <c r="AB171" s="92">
        <f t="shared" si="584"/>
        <v>0</v>
      </c>
      <c r="AC171" s="92">
        <f t="shared" si="584"/>
        <v>0</v>
      </c>
      <c r="AD171" s="92">
        <f t="shared" si="584"/>
        <v>0</v>
      </c>
      <c r="AE171" s="92">
        <f t="shared" si="584"/>
        <v>0</v>
      </c>
      <c r="AF171" s="92">
        <f t="shared" si="584"/>
        <v>0</v>
      </c>
      <c r="AG171" s="92">
        <f t="shared" si="584"/>
        <v>0</v>
      </c>
      <c r="AH171" s="92">
        <f t="shared" si="584"/>
        <v>0</v>
      </c>
      <c r="AI171" s="92">
        <f t="shared" si="584"/>
        <v>0</v>
      </c>
      <c r="AJ171" s="92">
        <f t="shared" si="584"/>
        <v>0</v>
      </c>
      <c r="AK171" s="92">
        <f t="shared" si="584"/>
        <v>0</v>
      </c>
      <c r="AL171" s="92">
        <f t="shared" si="584"/>
        <v>0</v>
      </c>
      <c r="AM171" s="92">
        <f t="shared" si="584"/>
        <v>0</v>
      </c>
      <c r="AN171" s="92">
        <f t="shared" si="584"/>
        <v>0</v>
      </c>
      <c r="AO171" s="92">
        <f t="shared" si="584"/>
        <v>0</v>
      </c>
      <c r="AP171" s="92">
        <f t="shared" si="584"/>
        <v>0</v>
      </c>
      <c r="AQ171" s="92">
        <f t="shared" si="584"/>
        <v>0</v>
      </c>
      <c r="AR171" s="92">
        <f t="shared" si="584"/>
        <v>0</v>
      </c>
      <c r="AS171" s="92">
        <f t="shared" si="584"/>
        <v>0</v>
      </c>
      <c r="AT171" s="92">
        <f t="shared" si="584"/>
        <v>0</v>
      </c>
      <c r="AU171" s="92">
        <f t="shared" si="584"/>
        <v>0</v>
      </c>
      <c r="AV171" s="92">
        <f t="shared" si="584"/>
        <v>0</v>
      </c>
      <c r="AW171" s="92">
        <f t="shared" si="584"/>
        <v>0</v>
      </c>
      <c r="AX171" s="92">
        <f t="shared" si="584"/>
        <v>0</v>
      </c>
      <c r="AY171" s="92">
        <f t="shared" si="584"/>
        <v>0</v>
      </c>
      <c r="AZ171" s="92">
        <f t="shared" si="584"/>
        <v>0</v>
      </c>
      <c r="BA171" s="92">
        <f t="shared" si="584"/>
        <v>0</v>
      </c>
      <c r="BB171" s="92">
        <f t="shared" si="584"/>
        <v>0</v>
      </c>
      <c r="BC171" s="92">
        <f t="shared" si="584"/>
        <v>0</v>
      </c>
    </row>
    <row r="172" spans="1:55">
      <c r="A172" s="25" t="s">
        <v>197</v>
      </c>
      <c r="B172" s="97" t="s">
        <v>197</v>
      </c>
      <c r="C172" s="97" t="s">
        <v>197</v>
      </c>
      <c r="D172" s="111">
        <v>0</v>
      </c>
      <c r="E172" s="72">
        <f t="shared" si="506"/>
        <v>0</v>
      </c>
      <c r="F172" s="73">
        <v>0</v>
      </c>
      <c r="G172" s="73">
        <v>0</v>
      </c>
      <c r="H172" s="73">
        <v>0</v>
      </c>
      <c r="I172" s="73">
        <v>0</v>
      </c>
      <c r="J172" s="72">
        <f t="shared" si="507"/>
        <v>0</v>
      </c>
      <c r="K172" s="73">
        <v>0</v>
      </c>
      <c r="L172" s="73">
        <v>0</v>
      </c>
      <c r="M172" s="73">
        <v>0</v>
      </c>
      <c r="N172" s="73">
        <v>0</v>
      </c>
      <c r="O172" s="72">
        <f t="shared" si="508"/>
        <v>0</v>
      </c>
      <c r="P172" s="73">
        <v>0</v>
      </c>
      <c r="Q172" s="73">
        <v>0</v>
      </c>
      <c r="R172" s="73">
        <v>0</v>
      </c>
      <c r="S172" s="73">
        <v>0</v>
      </c>
      <c r="T172" s="72">
        <f t="shared" si="509"/>
        <v>0</v>
      </c>
      <c r="U172" s="73">
        <v>0</v>
      </c>
      <c r="V172" s="73">
        <v>0</v>
      </c>
      <c r="W172" s="73">
        <v>0</v>
      </c>
      <c r="X172" s="73">
        <v>0</v>
      </c>
      <c r="Y172" s="72">
        <f t="shared" si="510"/>
        <v>0</v>
      </c>
      <c r="Z172" s="73">
        <v>0</v>
      </c>
      <c r="AA172" s="73">
        <v>0</v>
      </c>
      <c r="AB172" s="73">
        <v>0</v>
      </c>
      <c r="AC172" s="73">
        <v>0</v>
      </c>
      <c r="AD172" s="73">
        <v>0</v>
      </c>
      <c r="AE172" s="72">
        <f t="shared" si="511"/>
        <v>0</v>
      </c>
      <c r="AF172" s="72">
        <f t="shared" si="512"/>
        <v>0</v>
      </c>
      <c r="AG172" s="72">
        <f t="shared" si="513"/>
        <v>0</v>
      </c>
      <c r="AH172" s="72">
        <f t="shared" si="514"/>
        <v>0</v>
      </c>
      <c r="AI172" s="72">
        <f t="shared" si="515"/>
        <v>0</v>
      </c>
      <c r="AJ172" s="72">
        <f t="shared" si="516"/>
        <v>0</v>
      </c>
      <c r="AK172" s="72">
        <v>0</v>
      </c>
      <c r="AL172" s="72">
        <v>0</v>
      </c>
      <c r="AM172" s="72">
        <v>0</v>
      </c>
      <c r="AN172" s="74">
        <v>0</v>
      </c>
      <c r="AO172" s="72">
        <f t="shared" si="517"/>
        <v>0</v>
      </c>
      <c r="AP172" s="72">
        <v>0</v>
      </c>
      <c r="AQ172" s="72">
        <v>0</v>
      </c>
      <c r="AR172" s="72">
        <v>0</v>
      </c>
      <c r="AS172" s="72">
        <v>0</v>
      </c>
      <c r="AT172" s="72">
        <f t="shared" si="518"/>
        <v>0</v>
      </c>
      <c r="AU172" s="72">
        <v>0</v>
      </c>
      <c r="AV172" s="72">
        <v>0</v>
      </c>
      <c r="AW172" s="72">
        <v>0</v>
      </c>
      <c r="AX172" s="72">
        <v>0</v>
      </c>
      <c r="AY172" s="72">
        <f t="shared" si="519"/>
        <v>0</v>
      </c>
      <c r="AZ172" s="72">
        <v>0</v>
      </c>
      <c r="BA172" s="72">
        <v>0</v>
      </c>
      <c r="BB172" s="72">
        <v>0</v>
      </c>
      <c r="BC172" s="72">
        <v>0</v>
      </c>
    </row>
    <row r="173" spans="1:55" ht="69" customHeight="1">
      <c r="A173" s="33" t="s">
        <v>385</v>
      </c>
      <c r="B173" s="106" t="s">
        <v>386</v>
      </c>
      <c r="C173" s="107" t="s">
        <v>73</v>
      </c>
      <c r="D173" s="92">
        <f t="shared" ref="D173" si="585">D174</f>
        <v>0</v>
      </c>
      <c r="E173" s="92">
        <f t="shared" ref="E173:BC173" si="586">SUM(E174)</f>
        <v>0</v>
      </c>
      <c r="F173" s="92">
        <f t="shared" si="586"/>
        <v>0</v>
      </c>
      <c r="G173" s="92">
        <f t="shared" si="586"/>
        <v>0</v>
      </c>
      <c r="H173" s="92">
        <f t="shared" si="586"/>
        <v>0</v>
      </c>
      <c r="I173" s="92">
        <f t="shared" si="586"/>
        <v>0</v>
      </c>
      <c r="J173" s="92">
        <f t="shared" si="586"/>
        <v>0</v>
      </c>
      <c r="K173" s="92">
        <f t="shared" si="586"/>
        <v>0</v>
      </c>
      <c r="L173" s="92">
        <f t="shared" si="586"/>
        <v>0</v>
      </c>
      <c r="M173" s="92">
        <f t="shared" si="586"/>
        <v>0</v>
      </c>
      <c r="N173" s="92">
        <f t="shared" si="586"/>
        <v>0</v>
      </c>
      <c r="O173" s="92">
        <f t="shared" si="586"/>
        <v>0</v>
      </c>
      <c r="P173" s="92">
        <f t="shared" si="586"/>
        <v>0</v>
      </c>
      <c r="Q173" s="92">
        <f t="shared" si="586"/>
        <v>0</v>
      </c>
      <c r="R173" s="92">
        <f t="shared" si="586"/>
        <v>0</v>
      </c>
      <c r="S173" s="92">
        <f t="shared" si="586"/>
        <v>0</v>
      </c>
      <c r="T173" s="92">
        <f t="shared" si="586"/>
        <v>0</v>
      </c>
      <c r="U173" s="92">
        <f t="shared" si="586"/>
        <v>0</v>
      </c>
      <c r="V173" s="92">
        <f t="shared" si="586"/>
        <v>0</v>
      </c>
      <c r="W173" s="92">
        <f t="shared" si="586"/>
        <v>0</v>
      </c>
      <c r="X173" s="92">
        <f t="shared" si="586"/>
        <v>0</v>
      </c>
      <c r="Y173" s="92">
        <f t="shared" si="586"/>
        <v>0</v>
      </c>
      <c r="Z173" s="92">
        <f t="shared" si="586"/>
        <v>0</v>
      </c>
      <c r="AA173" s="92">
        <f t="shared" si="586"/>
        <v>0</v>
      </c>
      <c r="AB173" s="92">
        <f t="shared" si="586"/>
        <v>0</v>
      </c>
      <c r="AC173" s="92">
        <f t="shared" si="586"/>
        <v>0</v>
      </c>
      <c r="AD173" s="92">
        <f t="shared" si="586"/>
        <v>0</v>
      </c>
      <c r="AE173" s="92">
        <f t="shared" si="586"/>
        <v>0</v>
      </c>
      <c r="AF173" s="92">
        <f t="shared" si="586"/>
        <v>0</v>
      </c>
      <c r="AG173" s="92">
        <f t="shared" si="586"/>
        <v>0</v>
      </c>
      <c r="AH173" s="92">
        <f t="shared" si="586"/>
        <v>0</v>
      </c>
      <c r="AI173" s="92">
        <f t="shared" si="586"/>
        <v>0</v>
      </c>
      <c r="AJ173" s="92">
        <f t="shared" si="586"/>
        <v>0</v>
      </c>
      <c r="AK173" s="92">
        <f t="shared" si="586"/>
        <v>0</v>
      </c>
      <c r="AL173" s="92">
        <f t="shared" si="586"/>
        <v>0</v>
      </c>
      <c r="AM173" s="92">
        <f t="shared" si="586"/>
        <v>0</v>
      </c>
      <c r="AN173" s="92">
        <f t="shared" si="586"/>
        <v>0</v>
      </c>
      <c r="AO173" s="92">
        <f t="shared" si="586"/>
        <v>0</v>
      </c>
      <c r="AP173" s="92">
        <f t="shared" si="586"/>
        <v>0</v>
      </c>
      <c r="AQ173" s="92">
        <f t="shared" si="586"/>
        <v>0</v>
      </c>
      <c r="AR173" s="92">
        <f t="shared" si="586"/>
        <v>0</v>
      </c>
      <c r="AS173" s="92">
        <f t="shared" si="586"/>
        <v>0</v>
      </c>
      <c r="AT173" s="92">
        <f t="shared" si="586"/>
        <v>0</v>
      </c>
      <c r="AU173" s="92">
        <f t="shared" si="586"/>
        <v>0</v>
      </c>
      <c r="AV173" s="92">
        <f t="shared" si="586"/>
        <v>0</v>
      </c>
      <c r="AW173" s="92">
        <f t="shared" si="586"/>
        <v>0</v>
      </c>
      <c r="AX173" s="92">
        <f t="shared" si="586"/>
        <v>0</v>
      </c>
      <c r="AY173" s="92">
        <f t="shared" si="586"/>
        <v>0</v>
      </c>
      <c r="AZ173" s="92">
        <f t="shared" si="586"/>
        <v>0</v>
      </c>
      <c r="BA173" s="92">
        <f t="shared" si="586"/>
        <v>0</v>
      </c>
      <c r="BB173" s="92">
        <f t="shared" si="586"/>
        <v>0</v>
      </c>
      <c r="BC173" s="92">
        <f t="shared" si="586"/>
        <v>0</v>
      </c>
    </row>
    <row r="174" spans="1:55">
      <c r="A174" s="25" t="s">
        <v>197</v>
      </c>
      <c r="B174" s="97" t="s">
        <v>197</v>
      </c>
      <c r="C174" s="97" t="s">
        <v>197</v>
      </c>
      <c r="D174" s="111">
        <v>0</v>
      </c>
      <c r="E174" s="72">
        <f t="shared" si="506"/>
        <v>0</v>
      </c>
      <c r="F174" s="73">
        <v>0</v>
      </c>
      <c r="G174" s="73">
        <v>0</v>
      </c>
      <c r="H174" s="73">
        <v>0</v>
      </c>
      <c r="I174" s="73">
        <v>0</v>
      </c>
      <c r="J174" s="72">
        <f t="shared" si="507"/>
        <v>0</v>
      </c>
      <c r="K174" s="73">
        <v>0</v>
      </c>
      <c r="L174" s="73">
        <v>0</v>
      </c>
      <c r="M174" s="73">
        <v>0</v>
      </c>
      <c r="N174" s="73">
        <v>0</v>
      </c>
      <c r="O174" s="72">
        <f t="shared" si="508"/>
        <v>0</v>
      </c>
      <c r="P174" s="73">
        <v>0</v>
      </c>
      <c r="Q174" s="73">
        <v>0</v>
      </c>
      <c r="R174" s="73">
        <v>0</v>
      </c>
      <c r="S174" s="73">
        <v>0</v>
      </c>
      <c r="T174" s="72">
        <f t="shared" si="509"/>
        <v>0</v>
      </c>
      <c r="U174" s="73">
        <v>0</v>
      </c>
      <c r="V174" s="73">
        <v>0</v>
      </c>
      <c r="W174" s="73">
        <v>0</v>
      </c>
      <c r="X174" s="73">
        <v>0</v>
      </c>
      <c r="Y174" s="72">
        <f t="shared" si="510"/>
        <v>0</v>
      </c>
      <c r="Z174" s="73">
        <v>0</v>
      </c>
      <c r="AA174" s="73">
        <v>0</v>
      </c>
      <c r="AB174" s="73">
        <v>0</v>
      </c>
      <c r="AC174" s="73">
        <v>0</v>
      </c>
      <c r="AD174" s="73">
        <v>0</v>
      </c>
      <c r="AE174" s="72">
        <f t="shared" si="511"/>
        <v>0</v>
      </c>
      <c r="AF174" s="72">
        <f t="shared" si="512"/>
        <v>0</v>
      </c>
      <c r="AG174" s="72">
        <f t="shared" si="513"/>
        <v>0</v>
      </c>
      <c r="AH174" s="72">
        <f t="shared" si="514"/>
        <v>0</v>
      </c>
      <c r="AI174" s="72">
        <f t="shared" si="515"/>
        <v>0</v>
      </c>
      <c r="AJ174" s="72">
        <f t="shared" si="516"/>
        <v>0</v>
      </c>
      <c r="AK174" s="72">
        <v>0</v>
      </c>
      <c r="AL174" s="72">
        <v>0</v>
      </c>
      <c r="AM174" s="72">
        <v>0</v>
      </c>
      <c r="AN174" s="74">
        <v>0</v>
      </c>
      <c r="AO174" s="72">
        <f t="shared" si="517"/>
        <v>0</v>
      </c>
      <c r="AP174" s="72">
        <v>0</v>
      </c>
      <c r="AQ174" s="72">
        <v>0</v>
      </c>
      <c r="AR174" s="72">
        <v>0</v>
      </c>
      <c r="AS174" s="72">
        <v>0</v>
      </c>
      <c r="AT174" s="72">
        <f t="shared" si="518"/>
        <v>0</v>
      </c>
      <c r="AU174" s="72">
        <v>0</v>
      </c>
      <c r="AV174" s="72">
        <v>0</v>
      </c>
      <c r="AW174" s="72">
        <v>0</v>
      </c>
      <c r="AX174" s="72">
        <v>0</v>
      </c>
      <c r="AY174" s="72">
        <f t="shared" si="519"/>
        <v>0</v>
      </c>
      <c r="AZ174" s="72">
        <v>0</v>
      </c>
      <c r="BA174" s="72">
        <v>0</v>
      </c>
      <c r="BB174" s="72">
        <v>0</v>
      </c>
      <c r="BC174" s="72">
        <v>0</v>
      </c>
    </row>
    <row r="175" spans="1:55" ht="50.25" customHeight="1">
      <c r="A175" s="30" t="s">
        <v>387</v>
      </c>
      <c r="B175" s="116" t="s">
        <v>388</v>
      </c>
      <c r="C175" s="117" t="s">
        <v>73</v>
      </c>
      <c r="D175" s="91">
        <f t="shared" ref="D175" si="587">D181+D176</f>
        <v>14.356</v>
      </c>
      <c r="E175" s="91">
        <f t="shared" ref="E175:AZ175" si="588">SUM(E176,E181)</f>
        <v>0</v>
      </c>
      <c r="F175" s="91">
        <f t="shared" si="588"/>
        <v>0</v>
      </c>
      <c r="G175" s="91">
        <f t="shared" si="588"/>
        <v>0</v>
      </c>
      <c r="H175" s="91">
        <f t="shared" si="588"/>
        <v>0</v>
      </c>
      <c r="I175" s="91">
        <f t="shared" si="588"/>
        <v>0</v>
      </c>
      <c r="J175" s="91">
        <f t="shared" si="588"/>
        <v>0</v>
      </c>
      <c r="K175" s="91">
        <f t="shared" ref="K175" si="589">SUM(K176,K181)</f>
        <v>0</v>
      </c>
      <c r="L175" s="91">
        <f t="shared" si="588"/>
        <v>0</v>
      </c>
      <c r="M175" s="91">
        <f t="shared" si="588"/>
        <v>0</v>
      </c>
      <c r="N175" s="91">
        <f t="shared" si="588"/>
        <v>0</v>
      </c>
      <c r="O175" s="91">
        <f t="shared" si="588"/>
        <v>0</v>
      </c>
      <c r="P175" s="91">
        <f t="shared" ref="P175:S175" si="590">SUM(P176,P181)</f>
        <v>0</v>
      </c>
      <c r="Q175" s="91">
        <f t="shared" si="590"/>
        <v>0</v>
      </c>
      <c r="R175" s="91">
        <f t="shared" si="590"/>
        <v>0</v>
      </c>
      <c r="S175" s="91">
        <f t="shared" si="590"/>
        <v>0</v>
      </c>
      <c r="T175" s="91">
        <f t="shared" si="588"/>
        <v>0</v>
      </c>
      <c r="U175" s="91">
        <f t="shared" ref="U175:X175" si="591">SUM(U176,U181)</f>
        <v>0</v>
      </c>
      <c r="V175" s="91">
        <f t="shared" si="591"/>
        <v>0</v>
      </c>
      <c r="W175" s="91">
        <f t="shared" si="591"/>
        <v>0</v>
      </c>
      <c r="X175" s="91">
        <f t="shared" si="591"/>
        <v>0</v>
      </c>
      <c r="Y175" s="91">
        <f t="shared" si="588"/>
        <v>0</v>
      </c>
      <c r="Z175" s="91">
        <f t="shared" si="588"/>
        <v>0</v>
      </c>
      <c r="AA175" s="91">
        <f t="shared" ref="AA175:AC175" si="592">SUM(AA176,AA181)</f>
        <v>0</v>
      </c>
      <c r="AB175" s="91">
        <f t="shared" si="592"/>
        <v>0</v>
      </c>
      <c r="AC175" s="91">
        <f t="shared" si="592"/>
        <v>0</v>
      </c>
      <c r="AD175" s="91">
        <v>11.963000000000001</v>
      </c>
      <c r="AE175" s="91">
        <f t="shared" si="588"/>
        <v>0</v>
      </c>
      <c r="AF175" s="91">
        <f t="shared" si="588"/>
        <v>0</v>
      </c>
      <c r="AG175" s="91">
        <f t="shared" si="588"/>
        <v>0</v>
      </c>
      <c r="AH175" s="91">
        <f t="shared" si="588"/>
        <v>0</v>
      </c>
      <c r="AI175" s="91">
        <f t="shared" si="588"/>
        <v>0</v>
      </c>
      <c r="AJ175" s="91">
        <f t="shared" si="588"/>
        <v>0</v>
      </c>
      <c r="AK175" s="91">
        <f t="shared" ref="AK175" si="593">SUM(AK176,AK181)</f>
        <v>0</v>
      </c>
      <c r="AL175" s="91">
        <f t="shared" si="588"/>
        <v>0</v>
      </c>
      <c r="AM175" s="91">
        <f t="shared" si="588"/>
        <v>0</v>
      </c>
      <c r="AN175" s="91">
        <f t="shared" si="588"/>
        <v>0</v>
      </c>
      <c r="AO175" s="91">
        <f t="shared" si="588"/>
        <v>0</v>
      </c>
      <c r="AP175" s="91">
        <f t="shared" ref="AP175" si="594">SUM(AP176,AP181)</f>
        <v>0</v>
      </c>
      <c r="AQ175" s="91">
        <f t="shared" si="588"/>
        <v>0</v>
      </c>
      <c r="AR175" s="91">
        <f t="shared" ref="AR175:AS175" si="595">SUM(AR176,AR181)</f>
        <v>0</v>
      </c>
      <c r="AS175" s="91">
        <f t="shared" si="595"/>
        <v>0</v>
      </c>
      <c r="AT175" s="91">
        <f t="shared" si="588"/>
        <v>0</v>
      </c>
      <c r="AU175" s="91">
        <f t="shared" ref="AU175:AX175" si="596">SUM(AU176,AU181)</f>
        <v>0</v>
      </c>
      <c r="AV175" s="91">
        <f t="shared" si="596"/>
        <v>0</v>
      </c>
      <c r="AW175" s="91">
        <f t="shared" si="596"/>
        <v>0</v>
      </c>
      <c r="AX175" s="91">
        <f t="shared" si="596"/>
        <v>0</v>
      </c>
      <c r="AY175" s="91">
        <f t="shared" si="588"/>
        <v>0</v>
      </c>
      <c r="AZ175" s="91">
        <f t="shared" si="588"/>
        <v>0</v>
      </c>
      <c r="BA175" s="91">
        <f t="shared" ref="BA175:BC175" si="597">SUM(BA176,BA181)</f>
        <v>0</v>
      </c>
      <c r="BB175" s="91">
        <f t="shared" si="597"/>
        <v>0</v>
      </c>
      <c r="BC175" s="91">
        <f t="shared" si="597"/>
        <v>0</v>
      </c>
    </row>
    <row r="176" spans="1:55" ht="31.5" customHeight="1">
      <c r="A176" s="16" t="s">
        <v>389</v>
      </c>
      <c r="B176" s="118" t="s">
        <v>114</v>
      </c>
      <c r="C176" s="104" t="s">
        <v>73</v>
      </c>
      <c r="D176" s="89">
        <f t="shared" ref="D176" si="598">SUM(D177:D180)</f>
        <v>14.356</v>
      </c>
      <c r="E176" s="89">
        <f t="shared" ref="E176:AZ176" si="599">SUM(E177:E180)</f>
        <v>0</v>
      </c>
      <c r="F176" s="89">
        <f t="shared" si="599"/>
        <v>0</v>
      </c>
      <c r="G176" s="89">
        <f t="shared" si="599"/>
        <v>0</v>
      </c>
      <c r="H176" s="89">
        <f t="shared" si="599"/>
        <v>0</v>
      </c>
      <c r="I176" s="89">
        <f t="shared" si="599"/>
        <v>0</v>
      </c>
      <c r="J176" s="89">
        <f t="shared" si="599"/>
        <v>0</v>
      </c>
      <c r="K176" s="89">
        <f t="shared" ref="K176" si="600">SUM(K177:K180)</f>
        <v>0</v>
      </c>
      <c r="L176" s="89">
        <f t="shared" si="599"/>
        <v>0</v>
      </c>
      <c r="M176" s="89">
        <f t="shared" si="599"/>
        <v>0</v>
      </c>
      <c r="N176" s="89">
        <f t="shared" si="599"/>
        <v>0</v>
      </c>
      <c r="O176" s="89">
        <f t="shared" si="599"/>
        <v>0</v>
      </c>
      <c r="P176" s="89">
        <f t="shared" ref="P176:S176" si="601">SUM(P177:P180)</f>
        <v>0</v>
      </c>
      <c r="Q176" s="89">
        <f t="shared" si="601"/>
        <v>0</v>
      </c>
      <c r="R176" s="89">
        <f t="shared" si="601"/>
        <v>0</v>
      </c>
      <c r="S176" s="89">
        <f t="shared" si="601"/>
        <v>0</v>
      </c>
      <c r="T176" s="89">
        <f t="shared" si="599"/>
        <v>0</v>
      </c>
      <c r="U176" s="89">
        <f t="shared" ref="U176:X176" si="602">SUM(U177:U180)</f>
        <v>0</v>
      </c>
      <c r="V176" s="89">
        <f t="shared" si="602"/>
        <v>0</v>
      </c>
      <c r="W176" s="89">
        <f t="shared" si="602"/>
        <v>0</v>
      </c>
      <c r="X176" s="89">
        <f t="shared" si="602"/>
        <v>0</v>
      </c>
      <c r="Y176" s="89">
        <f t="shared" si="599"/>
        <v>0</v>
      </c>
      <c r="Z176" s="89">
        <f t="shared" si="599"/>
        <v>0</v>
      </c>
      <c r="AA176" s="89">
        <f t="shared" ref="AA176:AC176" si="603">SUM(AA177:AA180)</f>
        <v>0</v>
      </c>
      <c r="AB176" s="89">
        <f t="shared" si="603"/>
        <v>0</v>
      </c>
      <c r="AC176" s="89">
        <f t="shared" si="603"/>
        <v>0</v>
      </c>
      <c r="AD176" s="89">
        <v>11.963000000000001</v>
      </c>
      <c r="AE176" s="89">
        <f t="shared" si="599"/>
        <v>0</v>
      </c>
      <c r="AF176" s="89">
        <f t="shared" si="599"/>
        <v>0</v>
      </c>
      <c r="AG176" s="89">
        <f t="shared" si="599"/>
        <v>0</v>
      </c>
      <c r="AH176" s="89">
        <f t="shared" si="599"/>
        <v>0</v>
      </c>
      <c r="AI176" s="89">
        <f t="shared" si="599"/>
        <v>0</v>
      </c>
      <c r="AJ176" s="89">
        <f t="shared" si="599"/>
        <v>0</v>
      </c>
      <c r="AK176" s="89">
        <f t="shared" ref="AK176" si="604">SUM(AK177:AK180)</f>
        <v>0</v>
      </c>
      <c r="AL176" s="89">
        <f t="shared" si="599"/>
        <v>0</v>
      </c>
      <c r="AM176" s="89">
        <f t="shared" si="599"/>
        <v>0</v>
      </c>
      <c r="AN176" s="89">
        <f t="shared" si="599"/>
        <v>0</v>
      </c>
      <c r="AO176" s="89">
        <f t="shared" si="599"/>
        <v>0</v>
      </c>
      <c r="AP176" s="89">
        <f t="shared" ref="AP176" si="605">SUM(AP177:AP180)</f>
        <v>0</v>
      </c>
      <c r="AQ176" s="89">
        <f t="shared" si="599"/>
        <v>0</v>
      </c>
      <c r="AR176" s="89">
        <f t="shared" ref="AR176:AS176" si="606">SUM(AR177:AR180)</f>
        <v>0</v>
      </c>
      <c r="AS176" s="89">
        <f t="shared" si="606"/>
        <v>0</v>
      </c>
      <c r="AT176" s="89">
        <f t="shared" si="599"/>
        <v>0</v>
      </c>
      <c r="AU176" s="89">
        <f t="shared" ref="AU176:AX176" si="607">SUM(AU177:AU180)</f>
        <v>0</v>
      </c>
      <c r="AV176" s="89">
        <f t="shared" si="607"/>
        <v>0</v>
      </c>
      <c r="AW176" s="89">
        <f t="shared" si="607"/>
        <v>0</v>
      </c>
      <c r="AX176" s="89">
        <f t="shared" si="607"/>
        <v>0</v>
      </c>
      <c r="AY176" s="89">
        <f t="shared" si="599"/>
        <v>0</v>
      </c>
      <c r="AZ176" s="89">
        <f t="shared" si="599"/>
        <v>0</v>
      </c>
      <c r="BA176" s="89">
        <f t="shared" ref="BA176:BC176" si="608">SUM(BA177:BA180)</f>
        <v>0</v>
      </c>
      <c r="BB176" s="89">
        <f t="shared" si="608"/>
        <v>0</v>
      </c>
      <c r="BC176" s="89">
        <f t="shared" si="608"/>
        <v>0</v>
      </c>
    </row>
    <row r="177" spans="1:55" s="67" customFormat="1" ht="47.25">
      <c r="A177" s="66" t="s">
        <v>390</v>
      </c>
      <c r="B177" s="82" t="s">
        <v>437</v>
      </c>
      <c r="C177" s="73" t="s">
        <v>192</v>
      </c>
      <c r="D177" s="100">
        <v>0</v>
      </c>
      <c r="E177" s="100">
        <f t="shared" si="506"/>
        <v>0</v>
      </c>
      <c r="F177" s="72">
        <f t="shared" ref="F177:F180" si="609">K177+P177+U177+Z177</f>
        <v>0</v>
      </c>
      <c r="G177" s="100">
        <f t="shared" ref="G177:G180" si="610">L177+Q177+V177+AA177</f>
        <v>0</v>
      </c>
      <c r="H177" s="72">
        <f t="shared" ref="H177:H180" si="611">M177+R177+W177+AB177</f>
        <v>0</v>
      </c>
      <c r="I177" s="72">
        <f t="shared" ref="I177:I180" si="612">N177+S177+X177+AC177</f>
        <v>0</v>
      </c>
      <c r="J177" s="72">
        <f t="shared" si="507"/>
        <v>0</v>
      </c>
      <c r="K177" s="73">
        <v>0</v>
      </c>
      <c r="L177" s="73">
        <v>0</v>
      </c>
      <c r="M177" s="73">
        <v>0</v>
      </c>
      <c r="N177" s="73">
        <v>0</v>
      </c>
      <c r="O177" s="72">
        <f t="shared" si="508"/>
        <v>0</v>
      </c>
      <c r="P177" s="73">
        <v>0</v>
      </c>
      <c r="Q177" s="100">
        <v>0</v>
      </c>
      <c r="R177" s="72">
        <v>0</v>
      </c>
      <c r="S177" s="73">
        <v>0</v>
      </c>
      <c r="T177" s="72">
        <f t="shared" si="509"/>
        <v>0</v>
      </c>
      <c r="U177" s="73">
        <v>0</v>
      </c>
      <c r="V177" s="73">
        <v>0</v>
      </c>
      <c r="W177" s="73">
        <v>0</v>
      </c>
      <c r="X177" s="73">
        <v>0</v>
      </c>
      <c r="Y177" s="73">
        <f t="shared" si="510"/>
        <v>0</v>
      </c>
      <c r="Z177" s="73">
        <v>0</v>
      </c>
      <c r="AA177" s="73">
        <v>0</v>
      </c>
      <c r="AB177" s="73">
        <v>0</v>
      </c>
      <c r="AC177" s="73">
        <v>0</v>
      </c>
      <c r="AD177" s="100">
        <v>0</v>
      </c>
      <c r="AE177" s="100">
        <f t="shared" si="511"/>
        <v>0</v>
      </c>
      <c r="AF177" s="72">
        <f t="shared" si="512"/>
        <v>0</v>
      </c>
      <c r="AG177" s="100">
        <f t="shared" si="513"/>
        <v>0</v>
      </c>
      <c r="AH177" s="72">
        <f t="shared" si="514"/>
        <v>0</v>
      </c>
      <c r="AI177" s="72">
        <f t="shared" si="515"/>
        <v>0</v>
      </c>
      <c r="AJ177" s="72">
        <f t="shared" si="516"/>
        <v>0</v>
      </c>
      <c r="AK177" s="72">
        <v>0</v>
      </c>
      <c r="AL177" s="72">
        <v>0</v>
      </c>
      <c r="AM177" s="72">
        <v>0</v>
      </c>
      <c r="AN177" s="74">
        <v>0</v>
      </c>
      <c r="AO177" s="72">
        <f t="shared" si="517"/>
        <v>0</v>
      </c>
      <c r="AP177" s="72">
        <v>0</v>
      </c>
      <c r="AQ177" s="100">
        <v>0</v>
      </c>
      <c r="AR177" s="72">
        <v>0</v>
      </c>
      <c r="AS177" s="72">
        <v>0</v>
      </c>
      <c r="AT177" s="72">
        <f t="shared" si="518"/>
        <v>0</v>
      </c>
      <c r="AU177" s="72">
        <v>0</v>
      </c>
      <c r="AV177" s="72">
        <v>0</v>
      </c>
      <c r="AW177" s="72">
        <v>0</v>
      </c>
      <c r="AX177" s="72">
        <v>0</v>
      </c>
      <c r="AY177" s="72">
        <f t="shared" ref="AY177" si="613">AZ177+BA177+BB177+BC177</f>
        <v>0</v>
      </c>
      <c r="AZ177" s="72">
        <v>0</v>
      </c>
      <c r="BA177" s="72">
        <v>0</v>
      </c>
      <c r="BB177" s="72">
        <v>0</v>
      </c>
      <c r="BC177" s="72">
        <v>0</v>
      </c>
    </row>
    <row r="178" spans="1:55" s="67" customFormat="1" ht="78.75" customHeight="1">
      <c r="A178" s="66" t="s">
        <v>391</v>
      </c>
      <c r="B178" s="82" t="s">
        <v>193</v>
      </c>
      <c r="C178" s="111" t="s">
        <v>194</v>
      </c>
      <c r="D178" s="100">
        <v>6.96</v>
      </c>
      <c r="E178" s="72">
        <f t="shared" si="506"/>
        <v>0</v>
      </c>
      <c r="F178" s="72">
        <f t="shared" si="609"/>
        <v>0</v>
      </c>
      <c r="G178" s="72">
        <f t="shared" si="610"/>
        <v>0</v>
      </c>
      <c r="H178" s="72">
        <f t="shared" si="611"/>
        <v>0</v>
      </c>
      <c r="I178" s="72">
        <f t="shared" si="612"/>
        <v>0</v>
      </c>
      <c r="J178" s="72">
        <f t="shared" si="507"/>
        <v>0</v>
      </c>
      <c r="K178" s="73">
        <v>0</v>
      </c>
      <c r="L178" s="73">
        <v>0</v>
      </c>
      <c r="M178" s="73">
        <v>0</v>
      </c>
      <c r="N178" s="73">
        <v>0</v>
      </c>
      <c r="O178" s="72">
        <f t="shared" si="508"/>
        <v>0</v>
      </c>
      <c r="P178" s="73">
        <v>0</v>
      </c>
      <c r="Q178" s="73">
        <v>0</v>
      </c>
      <c r="R178" s="73">
        <v>0</v>
      </c>
      <c r="S178" s="73">
        <v>0</v>
      </c>
      <c r="T178" s="72">
        <f t="shared" si="509"/>
        <v>0</v>
      </c>
      <c r="U178" s="73">
        <v>0</v>
      </c>
      <c r="V178" s="73">
        <v>0</v>
      </c>
      <c r="W178" s="73">
        <v>0</v>
      </c>
      <c r="X178" s="73">
        <v>0</v>
      </c>
      <c r="Y178" s="72">
        <f t="shared" si="510"/>
        <v>0</v>
      </c>
      <c r="Z178" s="73">
        <v>0</v>
      </c>
      <c r="AA178" s="73">
        <v>0</v>
      </c>
      <c r="AB178" s="73">
        <v>0</v>
      </c>
      <c r="AC178" s="73">
        <v>0</v>
      </c>
      <c r="AD178" s="100">
        <v>5.8</v>
      </c>
      <c r="AE178" s="72">
        <f t="shared" si="511"/>
        <v>0</v>
      </c>
      <c r="AF178" s="72">
        <f t="shared" si="512"/>
        <v>0</v>
      </c>
      <c r="AG178" s="72">
        <f t="shared" si="513"/>
        <v>0</v>
      </c>
      <c r="AH178" s="72">
        <f t="shared" si="514"/>
        <v>0</v>
      </c>
      <c r="AI178" s="72">
        <f t="shared" si="515"/>
        <v>0</v>
      </c>
      <c r="AJ178" s="72">
        <f t="shared" si="516"/>
        <v>0</v>
      </c>
      <c r="AK178" s="72">
        <v>0</v>
      </c>
      <c r="AL178" s="72">
        <v>0</v>
      </c>
      <c r="AM178" s="72">
        <v>0</v>
      </c>
      <c r="AN178" s="74">
        <v>0</v>
      </c>
      <c r="AO178" s="72">
        <f t="shared" si="517"/>
        <v>0</v>
      </c>
      <c r="AP178" s="72">
        <v>0</v>
      </c>
      <c r="AQ178" s="72">
        <v>0</v>
      </c>
      <c r="AR178" s="72">
        <v>0</v>
      </c>
      <c r="AS178" s="72">
        <v>0</v>
      </c>
      <c r="AT178" s="72">
        <f t="shared" si="518"/>
        <v>0</v>
      </c>
      <c r="AU178" s="72">
        <v>0</v>
      </c>
      <c r="AV178" s="72">
        <v>0</v>
      </c>
      <c r="AW178" s="72">
        <v>0</v>
      </c>
      <c r="AX178" s="72">
        <v>0</v>
      </c>
      <c r="AY178" s="72">
        <f t="shared" si="519"/>
        <v>0</v>
      </c>
      <c r="AZ178" s="72">
        <v>0</v>
      </c>
      <c r="BA178" s="72">
        <v>0</v>
      </c>
      <c r="BB178" s="72">
        <v>0</v>
      </c>
      <c r="BC178" s="72">
        <v>0</v>
      </c>
    </row>
    <row r="179" spans="1:55" s="67" customFormat="1" ht="63" customHeight="1">
      <c r="A179" s="66" t="s">
        <v>392</v>
      </c>
      <c r="B179" s="82" t="s">
        <v>195</v>
      </c>
      <c r="C179" s="111" t="s">
        <v>196</v>
      </c>
      <c r="D179" s="100">
        <v>0.46600000000000003</v>
      </c>
      <c r="E179" s="72">
        <f t="shared" si="506"/>
        <v>0</v>
      </c>
      <c r="F179" s="72">
        <f t="shared" si="609"/>
        <v>0</v>
      </c>
      <c r="G179" s="72">
        <f t="shared" si="610"/>
        <v>0</v>
      </c>
      <c r="H179" s="72">
        <f t="shared" si="611"/>
        <v>0</v>
      </c>
      <c r="I179" s="72">
        <f t="shared" si="612"/>
        <v>0</v>
      </c>
      <c r="J179" s="72">
        <f t="shared" si="507"/>
        <v>0</v>
      </c>
      <c r="K179" s="73">
        <v>0</v>
      </c>
      <c r="L179" s="73">
        <v>0</v>
      </c>
      <c r="M179" s="73">
        <v>0</v>
      </c>
      <c r="N179" s="73">
        <v>0</v>
      </c>
      <c r="O179" s="72">
        <f t="shared" si="508"/>
        <v>0</v>
      </c>
      <c r="P179" s="73">
        <v>0</v>
      </c>
      <c r="Q179" s="73">
        <v>0</v>
      </c>
      <c r="R179" s="73">
        <v>0</v>
      </c>
      <c r="S179" s="73">
        <v>0</v>
      </c>
      <c r="T179" s="72">
        <f t="shared" si="509"/>
        <v>0</v>
      </c>
      <c r="U179" s="73">
        <v>0</v>
      </c>
      <c r="V179" s="73">
        <v>0</v>
      </c>
      <c r="W179" s="73">
        <v>0</v>
      </c>
      <c r="X179" s="73">
        <v>0</v>
      </c>
      <c r="Y179" s="72">
        <f t="shared" si="510"/>
        <v>0</v>
      </c>
      <c r="Z179" s="73">
        <v>0</v>
      </c>
      <c r="AA179" s="73">
        <v>0</v>
      </c>
      <c r="AB179" s="73">
        <v>0</v>
      </c>
      <c r="AC179" s="73">
        <v>0</v>
      </c>
      <c r="AD179" s="100">
        <v>0.38800000000000001</v>
      </c>
      <c r="AE179" s="72">
        <f t="shared" si="511"/>
        <v>0</v>
      </c>
      <c r="AF179" s="72">
        <f t="shared" si="512"/>
        <v>0</v>
      </c>
      <c r="AG179" s="72">
        <f t="shared" si="513"/>
        <v>0</v>
      </c>
      <c r="AH179" s="72">
        <f t="shared" si="514"/>
        <v>0</v>
      </c>
      <c r="AI179" s="72">
        <f t="shared" si="515"/>
        <v>0</v>
      </c>
      <c r="AJ179" s="72">
        <f t="shared" si="516"/>
        <v>0</v>
      </c>
      <c r="AK179" s="72">
        <v>0</v>
      </c>
      <c r="AL179" s="72">
        <v>0</v>
      </c>
      <c r="AM179" s="72">
        <v>0</v>
      </c>
      <c r="AN179" s="74">
        <v>0</v>
      </c>
      <c r="AO179" s="72">
        <f t="shared" si="517"/>
        <v>0</v>
      </c>
      <c r="AP179" s="72">
        <v>0</v>
      </c>
      <c r="AQ179" s="72">
        <v>0</v>
      </c>
      <c r="AR179" s="72">
        <v>0</v>
      </c>
      <c r="AS179" s="72">
        <v>0</v>
      </c>
      <c r="AT179" s="72">
        <f t="shared" si="518"/>
        <v>0</v>
      </c>
      <c r="AU179" s="72">
        <v>0</v>
      </c>
      <c r="AV179" s="72">
        <v>0</v>
      </c>
      <c r="AW179" s="72">
        <v>0</v>
      </c>
      <c r="AX179" s="72">
        <v>0</v>
      </c>
      <c r="AY179" s="72">
        <f t="shared" si="519"/>
        <v>0</v>
      </c>
      <c r="AZ179" s="72">
        <v>0</v>
      </c>
      <c r="BA179" s="72">
        <v>0</v>
      </c>
      <c r="BB179" s="72">
        <v>0</v>
      </c>
      <c r="BC179" s="72">
        <v>0</v>
      </c>
    </row>
    <row r="180" spans="1:55" s="67" customFormat="1" ht="78.75" customHeight="1">
      <c r="A180" s="66" t="s">
        <v>393</v>
      </c>
      <c r="B180" s="82" t="s">
        <v>394</v>
      </c>
      <c r="C180" s="111" t="s">
        <v>395</v>
      </c>
      <c r="D180" s="100">
        <v>6.93</v>
      </c>
      <c r="E180" s="72">
        <f t="shared" si="506"/>
        <v>0</v>
      </c>
      <c r="F180" s="72">
        <f t="shared" si="609"/>
        <v>0</v>
      </c>
      <c r="G180" s="72">
        <f t="shared" si="610"/>
        <v>0</v>
      </c>
      <c r="H180" s="72">
        <f t="shared" si="611"/>
        <v>0</v>
      </c>
      <c r="I180" s="72">
        <f t="shared" si="612"/>
        <v>0</v>
      </c>
      <c r="J180" s="72">
        <f t="shared" si="507"/>
        <v>0</v>
      </c>
      <c r="K180" s="73">
        <v>0</v>
      </c>
      <c r="L180" s="73">
        <v>0</v>
      </c>
      <c r="M180" s="73">
        <v>0</v>
      </c>
      <c r="N180" s="73">
        <v>0</v>
      </c>
      <c r="O180" s="72">
        <f t="shared" si="508"/>
        <v>0</v>
      </c>
      <c r="P180" s="73">
        <v>0</v>
      </c>
      <c r="Q180" s="73">
        <v>0</v>
      </c>
      <c r="R180" s="73">
        <v>0</v>
      </c>
      <c r="S180" s="73">
        <v>0</v>
      </c>
      <c r="T180" s="72">
        <f t="shared" si="509"/>
        <v>0</v>
      </c>
      <c r="U180" s="73">
        <v>0</v>
      </c>
      <c r="V180" s="73">
        <v>0</v>
      </c>
      <c r="W180" s="73">
        <v>0</v>
      </c>
      <c r="X180" s="73">
        <v>0</v>
      </c>
      <c r="Y180" s="72">
        <f t="shared" si="510"/>
        <v>0</v>
      </c>
      <c r="Z180" s="73">
        <v>0</v>
      </c>
      <c r="AA180" s="73">
        <v>0</v>
      </c>
      <c r="AB180" s="73">
        <v>0</v>
      </c>
      <c r="AC180" s="73">
        <v>0</v>
      </c>
      <c r="AD180" s="100">
        <v>5.7750000000000004</v>
      </c>
      <c r="AE180" s="72">
        <f t="shared" si="511"/>
        <v>0</v>
      </c>
      <c r="AF180" s="72">
        <f t="shared" si="512"/>
        <v>0</v>
      </c>
      <c r="AG180" s="72">
        <f t="shared" si="513"/>
        <v>0</v>
      </c>
      <c r="AH180" s="72">
        <f t="shared" si="514"/>
        <v>0</v>
      </c>
      <c r="AI180" s="72">
        <f t="shared" si="515"/>
        <v>0</v>
      </c>
      <c r="AJ180" s="72">
        <f t="shared" si="516"/>
        <v>0</v>
      </c>
      <c r="AK180" s="72">
        <v>0</v>
      </c>
      <c r="AL180" s="72">
        <v>0</v>
      </c>
      <c r="AM180" s="72">
        <v>0</v>
      </c>
      <c r="AN180" s="74">
        <v>0</v>
      </c>
      <c r="AO180" s="72">
        <f t="shared" si="517"/>
        <v>0</v>
      </c>
      <c r="AP180" s="72">
        <v>0</v>
      </c>
      <c r="AQ180" s="72">
        <v>0</v>
      </c>
      <c r="AR180" s="72">
        <v>0</v>
      </c>
      <c r="AS180" s="72">
        <v>0</v>
      </c>
      <c r="AT180" s="72">
        <f t="shared" si="518"/>
        <v>0</v>
      </c>
      <c r="AU180" s="72">
        <v>0</v>
      </c>
      <c r="AV180" s="72">
        <v>0</v>
      </c>
      <c r="AW180" s="72">
        <v>0</v>
      </c>
      <c r="AX180" s="72">
        <v>0</v>
      </c>
      <c r="AY180" s="72">
        <f t="shared" si="519"/>
        <v>0</v>
      </c>
      <c r="AZ180" s="72">
        <v>0</v>
      </c>
      <c r="BA180" s="72">
        <v>0</v>
      </c>
      <c r="BB180" s="72">
        <v>0</v>
      </c>
      <c r="BC180" s="72">
        <v>0</v>
      </c>
    </row>
    <row r="181" spans="1:55" ht="31.5" customHeight="1">
      <c r="A181" s="41" t="s">
        <v>396</v>
      </c>
      <c r="B181" s="109" t="s">
        <v>78</v>
      </c>
      <c r="C181" s="99" t="s">
        <v>73</v>
      </c>
      <c r="D181" s="88">
        <f t="shared" ref="D181" si="614">D182</f>
        <v>0</v>
      </c>
      <c r="E181" s="88">
        <f t="shared" ref="E181:BC181" si="615">SUM(E182)</f>
        <v>0</v>
      </c>
      <c r="F181" s="88">
        <f t="shared" si="615"/>
        <v>0</v>
      </c>
      <c r="G181" s="88">
        <f t="shared" si="615"/>
        <v>0</v>
      </c>
      <c r="H181" s="88">
        <f t="shared" si="615"/>
        <v>0</v>
      </c>
      <c r="I181" s="88">
        <f t="shared" si="615"/>
        <v>0</v>
      </c>
      <c r="J181" s="88">
        <f t="shared" si="615"/>
        <v>0</v>
      </c>
      <c r="K181" s="88">
        <f t="shared" si="615"/>
        <v>0</v>
      </c>
      <c r="L181" s="88">
        <f t="shared" si="615"/>
        <v>0</v>
      </c>
      <c r="M181" s="88">
        <f t="shared" si="615"/>
        <v>0</v>
      </c>
      <c r="N181" s="88">
        <f t="shared" si="615"/>
        <v>0</v>
      </c>
      <c r="O181" s="88">
        <f t="shared" si="615"/>
        <v>0</v>
      </c>
      <c r="P181" s="88">
        <f t="shared" si="615"/>
        <v>0</v>
      </c>
      <c r="Q181" s="88">
        <f t="shared" si="615"/>
        <v>0</v>
      </c>
      <c r="R181" s="88">
        <f t="shared" si="615"/>
        <v>0</v>
      </c>
      <c r="S181" s="88">
        <f t="shared" si="615"/>
        <v>0</v>
      </c>
      <c r="T181" s="88">
        <f t="shared" si="615"/>
        <v>0</v>
      </c>
      <c r="U181" s="88">
        <f t="shared" si="615"/>
        <v>0</v>
      </c>
      <c r="V181" s="88">
        <f t="shared" si="615"/>
        <v>0</v>
      </c>
      <c r="W181" s="88">
        <f t="shared" si="615"/>
        <v>0</v>
      </c>
      <c r="X181" s="88">
        <f t="shared" si="615"/>
        <v>0</v>
      </c>
      <c r="Y181" s="88">
        <f t="shared" si="615"/>
        <v>0</v>
      </c>
      <c r="Z181" s="88">
        <f t="shared" si="615"/>
        <v>0</v>
      </c>
      <c r="AA181" s="88">
        <f t="shared" si="615"/>
        <v>0</v>
      </c>
      <c r="AB181" s="88">
        <f t="shared" si="615"/>
        <v>0</v>
      </c>
      <c r="AC181" s="88">
        <f t="shared" si="615"/>
        <v>0</v>
      </c>
      <c r="AD181" s="88">
        <f t="shared" si="615"/>
        <v>0</v>
      </c>
      <c r="AE181" s="88">
        <f t="shared" si="615"/>
        <v>0</v>
      </c>
      <c r="AF181" s="88">
        <f t="shared" si="615"/>
        <v>0</v>
      </c>
      <c r="AG181" s="88">
        <f t="shared" si="615"/>
        <v>0</v>
      </c>
      <c r="AH181" s="88">
        <f t="shared" si="615"/>
        <v>0</v>
      </c>
      <c r="AI181" s="88">
        <f t="shared" si="615"/>
        <v>0</v>
      </c>
      <c r="AJ181" s="88">
        <f t="shared" si="615"/>
        <v>0</v>
      </c>
      <c r="AK181" s="88">
        <f t="shared" si="615"/>
        <v>0</v>
      </c>
      <c r="AL181" s="88">
        <f t="shared" si="615"/>
        <v>0</v>
      </c>
      <c r="AM181" s="88">
        <f t="shared" si="615"/>
        <v>0</v>
      </c>
      <c r="AN181" s="88">
        <f t="shared" si="615"/>
        <v>0</v>
      </c>
      <c r="AO181" s="88">
        <f t="shared" si="615"/>
        <v>0</v>
      </c>
      <c r="AP181" s="88">
        <f t="shared" si="615"/>
        <v>0</v>
      </c>
      <c r="AQ181" s="88">
        <f t="shared" si="615"/>
        <v>0</v>
      </c>
      <c r="AR181" s="88">
        <f t="shared" si="615"/>
        <v>0</v>
      </c>
      <c r="AS181" s="88">
        <f t="shared" si="615"/>
        <v>0</v>
      </c>
      <c r="AT181" s="88">
        <f t="shared" si="615"/>
        <v>0</v>
      </c>
      <c r="AU181" s="88">
        <f t="shared" si="615"/>
        <v>0</v>
      </c>
      <c r="AV181" s="88">
        <f t="shared" si="615"/>
        <v>0</v>
      </c>
      <c r="AW181" s="88">
        <f t="shared" si="615"/>
        <v>0</v>
      </c>
      <c r="AX181" s="88">
        <f t="shared" si="615"/>
        <v>0</v>
      </c>
      <c r="AY181" s="88">
        <f t="shared" si="615"/>
        <v>0</v>
      </c>
      <c r="AZ181" s="88">
        <f t="shared" si="615"/>
        <v>0</v>
      </c>
      <c r="BA181" s="88">
        <f t="shared" si="615"/>
        <v>0</v>
      </c>
      <c r="BB181" s="88">
        <f t="shared" si="615"/>
        <v>0</v>
      </c>
      <c r="BC181" s="88">
        <f t="shared" si="615"/>
        <v>0</v>
      </c>
    </row>
    <row r="182" spans="1:55" s="78" customFormat="1" ht="94.5" customHeight="1">
      <c r="A182" s="68" t="s">
        <v>397</v>
      </c>
      <c r="B182" s="82" t="s">
        <v>398</v>
      </c>
      <c r="C182" s="70" t="s">
        <v>399</v>
      </c>
      <c r="D182" s="71">
        <v>0</v>
      </c>
      <c r="E182" s="72">
        <f t="shared" si="506"/>
        <v>0</v>
      </c>
      <c r="F182" s="72">
        <f t="shared" ref="F182" si="616">K182+P182+U182+Z182</f>
        <v>0</v>
      </c>
      <c r="G182" s="72">
        <f t="shared" ref="G182" si="617">L182+Q182+V182+AA182</f>
        <v>0</v>
      </c>
      <c r="H182" s="72">
        <f t="shared" ref="H182" si="618">M182+R182+W182+AB182</f>
        <v>0</v>
      </c>
      <c r="I182" s="72">
        <f t="shared" ref="I182" si="619">N182+S182+X182+AC182</f>
        <v>0</v>
      </c>
      <c r="J182" s="72">
        <f t="shared" si="507"/>
        <v>0</v>
      </c>
      <c r="K182" s="73">
        <v>0</v>
      </c>
      <c r="L182" s="73">
        <v>0</v>
      </c>
      <c r="M182" s="73">
        <v>0</v>
      </c>
      <c r="N182" s="73">
        <v>0</v>
      </c>
      <c r="O182" s="72">
        <f t="shared" si="508"/>
        <v>0</v>
      </c>
      <c r="P182" s="73">
        <v>0</v>
      </c>
      <c r="Q182" s="73">
        <v>0</v>
      </c>
      <c r="R182" s="73">
        <v>0</v>
      </c>
      <c r="S182" s="73">
        <v>0</v>
      </c>
      <c r="T182" s="72">
        <f>U182+V182+W182+X182</f>
        <v>0</v>
      </c>
      <c r="U182" s="73">
        <v>0</v>
      </c>
      <c r="V182" s="73">
        <v>0</v>
      </c>
      <c r="W182" s="73">
        <v>0</v>
      </c>
      <c r="X182" s="73">
        <v>0</v>
      </c>
      <c r="Y182" s="72">
        <v>0</v>
      </c>
      <c r="Z182" s="73">
        <v>0</v>
      </c>
      <c r="AA182" s="73">
        <v>0</v>
      </c>
      <c r="AB182" s="73">
        <v>0</v>
      </c>
      <c r="AC182" s="73">
        <v>0</v>
      </c>
      <c r="AD182" s="73">
        <v>0</v>
      </c>
      <c r="AE182" s="72">
        <f t="shared" si="511"/>
        <v>0</v>
      </c>
      <c r="AF182" s="72">
        <f t="shared" si="512"/>
        <v>0</v>
      </c>
      <c r="AG182" s="72">
        <f t="shared" si="513"/>
        <v>0</v>
      </c>
      <c r="AH182" s="72">
        <f t="shared" si="514"/>
        <v>0</v>
      </c>
      <c r="AI182" s="72">
        <f t="shared" si="515"/>
        <v>0</v>
      </c>
      <c r="AJ182" s="72">
        <f t="shared" si="516"/>
        <v>0</v>
      </c>
      <c r="AK182" s="72">
        <v>0</v>
      </c>
      <c r="AL182" s="72">
        <v>0</v>
      </c>
      <c r="AM182" s="72">
        <v>0</v>
      </c>
      <c r="AN182" s="74">
        <v>0</v>
      </c>
      <c r="AO182" s="72">
        <f t="shared" si="517"/>
        <v>0</v>
      </c>
      <c r="AP182" s="72">
        <v>0</v>
      </c>
      <c r="AQ182" s="72">
        <v>0</v>
      </c>
      <c r="AR182" s="72">
        <v>0</v>
      </c>
      <c r="AS182" s="72">
        <v>0</v>
      </c>
      <c r="AT182" s="72">
        <f>AU182+AV182+AW182+AX182</f>
        <v>0</v>
      </c>
      <c r="AU182" s="72">
        <v>0</v>
      </c>
      <c r="AV182" s="72">
        <v>0</v>
      </c>
      <c r="AW182" s="72">
        <v>0</v>
      </c>
      <c r="AX182" s="72">
        <v>0</v>
      </c>
      <c r="AY182" s="72">
        <v>0</v>
      </c>
      <c r="AZ182" s="72">
        <v>0</v>
      </c>
      <c r="BA182" s="72">
        <v>0</v>
      </c>
      <c r="BB182" s="72">
        <v>0</v>
      </c>
      <c r="BC182" s="72">
        <v>0</v>
      </c>
    </row>
    <row r="183" spans="1:55" ht="94.5" customHeight="1">
      <c r="A183" s="30" t="s">
        <v>400</v>
      </c>
      <c r="B183" s="116" t="s">
        <v>401</v>
      </c>
      <c r="C183" s="117" t="s">
        <v>73</v>
      </c>
      <c r="D183" s="91">
        <f t="shared" ref="D183" si="620">D184</f>
        <v>0</v>
      </c>
      <c r="E183" s="91">
        <f t="shared" ref="E183:BC183" si="621">SUM(E184)</f>
        <v>0</v>
      </c>
      <c r="F183" s="91">
        <f t="shared" si="621"/>
        <v>0</v>
      </c>
      <c r="G183" s="91">
        <f t="shared" si="621"/>
        <v>0</v>
      </c>
      <c r="H183" s="91">
        <f t="shared" si="621"/>
        <v>0</v>
      </c>
      <c r="I183" s="91">
        <f t="shared" si="621"/>
        <v>0</v>
      </c>
      <c r="J183" s="91">
        <f t="shared" si="621"/>
        <v>0</v>
      </c>
      <c r="K183" s="91">
        <f t="shared" si="621"/>
        <v>0</v>
      </c>
      <c r="L183" s="91">
        <f t="shared" si="621"/>
        <v>0</v>
      </c>
      <c r="M183" s="91">
        <f t="shared" si="621"/>
        <v>0</v>
      </c>
      <c r="N183" s="91">
        <f t="shared" si="621"/>
        <v>0</v>
      </c>
      <c r="O183" s="91">
        <f t="shared" si="621"/>
        <v>0</v>
      </c>
      <c r="P183" s="91">
        <f t="shared" si="621"/>
        <v>0</v>
      </c>
      <c r="Q183" s="91">
        <f t="shared" si="621"/>
        <v>0</v>
      </c>
      <c r="R183" s="91">
        <f t="shared" si="621"/>
        <v>0</v>
      </c>
      <c r="S183" s="91">
        <f t="shared" si="621"/>
        <v>0</v>
      </c>
      <c r="T183" s="91">
        <f t="shared" si="621"/>
        <v>0</v>
      </c>
      <c r="U183" s="91">
        <f t="shared" si="621"/>
        <v>0</v>
      </c>
      <c r="V183" s="91">
        <f t="shared" si="621"/>
        <v>0</v>
      </c>
      <c r="W183" s="91">
        <f t="shared" si="621"/>
        <v>0</v>
      </c>
      <c r="X183" s="91">
        <f t="shared" si="621"/>
        <v>0</v>
      </c>
      <c r="Y183" s="91">
        <f t="shared" si="621"/>
        <v>0</v>
      </c>
      <c r="Z183" s="91">
        <f t="shared" si="621"/>
        <v>0</v>
      </c>
      <c r="AA183" s="91">
        <f t="shared" si="621"/>
        <v>0</v>
      </c>
      <c r="AB183" s="91">
        <f t="shared" si="621"/>
        <v>0</v>
      </c>
      <c r="AC183" s="91">
        <f t="shared" si="621"/>
        <v>0</v>
      </c>
      <c r="AD183" s="91">
        <f t="shared" si="621"/>
        <v>0</v>
      </c>
      <c r="AE183" s="91">
        <f t="shared" si="621"/>
        <v>0</v>
      </c>
      <c r="AF183" s="91">
        <f t="shared" si="621"/>
        <v>0</v>
      </c>
      <c r="AG183" s="91">
        <f t="shared" si="621"/>
        <v>0</v>
      </c>
      <c r="AH183" s="91">
        <f t="shared" si="621"/>
        <v>0</v>
      </c>
      <c r="AI183" s="91">
        <f t="shared" si="621"/>
        <v>0</v>
      </c>
      <c r="AJ183" s="91">
        <f t="shared" si="621"/>
        <v>0</v>
      </c>
      <c r="AK183" s="91">
        <f t="shared" si="621"/>
        <v>0</v>
      </c>
      <c r="AL183" s="91">
        <f t="shared" si="621"/>
        <v>0</v>
      </c>
      <c r="AM183" s="91">
        <f t="shared" si="621"/>
        <v>0</v>
      </c>
      <c r="AN183" s="91">
        <f t="shared" si="621"/>
        <v>0</v>
      </c>
      <c r="AO183" s="91">
        <f t="shared" si="621"/>
        <v>0</v>
      </c>
      <c r="AP183" s="91">
        <f t="shared" si="621"/>
        <v>0</v>
      </c>
      <c r="AQ183" s="91">
        <f t="shared" si="621"/>
        <v>0</v>
      </c>
      <c r="AR183" s="91">
        <f t="shared" si="621"/>
        <v>0</v>
      </c>
      <c r="AS183" s="91">
        <f t="shared" si="621"/>
        <v>0</v>
      </c>
      <c r="AT183" s="91">
        <f t="shared" si="621"/>
        <v>0</v>
      </c>
      <c r="AU183" s="91">
        <f t="shared" si="621"/>
        <v>0</v>
      </c>
      <c r="AV183" s="91">
        <f t="shared" si="621"/>
        <v>0</v>
      </c>
      <c r="AW183" s="91">
        <f t="shared" si="621"/>
        <v>0</v>
      </c>
      <c r="AX183" s="91">
        <f t="shared" si="621"/>
        <v>0</v>
      </c>
      <c r="AY183" s="91">
        <f t="shared" si="621"/>
        <v>0</v>
      </c>
      <c r="AZ183" s="91">
        <f t="shared" si="621"/>
        <v>0</v>
      </c>
      <c r="BA183" s="91">
        <f t="shared" si="621"/>
        <v>0</v>
      </c>
      <c r="BB183" s="91">
        <f t="shared" si="621"/>
        <v>0</v>
      </c>
      <c r="BC183" s="91">
        <f t="shared" si="621"/>
        <v>0</v>
      </c>
    </row>
    <row r="184" spans="1:55">
      <c r="A184" s="25" t="s">
        <v>197</v>
      </c>
      <c r="B184" s="97" t="s">
        <v>197</v>
      </c>
      <c r="C184" s="97" t="s">
        <v>197</v>
      </c>
      <c r="D184" s="119">
        <v>0</v>
      </c>
      <c r="E184" s="72">
        <f t="shared" si="506"/>
        <v>0</v>
      </c>
      <c r="F184" s="73">
        <v>0</v>
      </c>
      <c r="G184" s="73">
        <v>0</v>
      </c>
      <c r="H184" s="73">
        <v>0</v>
      </c>
      <c r="I184" s="73">
        <v>0</v>
      </c>
      <c r="J184" s="72">
        <f t="shared" si="507"/>
        <v>0</v>
      </c>
      <c r="K184" s="73">
        <v>0</v>
      </c>
      <c r="L184" s="73">
        <v>0</v>
      </c>
      <c r="M184" s="73">
        <v>0</v>
      </c>
      <c r="N184" s="73">
        <v>0</v>
      </c>
      <c r="O184" s="72">
        <f t="shared" si="508"/>
        <v>0</v>
      </c>
      <c r="P184" s="73">
        <v>0</v>
      </c>
      <c r="Q184" s="73">
        <v>0</v>
      </c>
      <c r="R184" s="73">
        <v>0</v>
      </c>
      <c r="S184" s="73">
        <v>0</v>
      </c>
      <c r="T184" s="72">
        <f t="shared" si="509"/>
        <v>0</v>
      </c>
      <c r="U184" s="73">
        <v>0</v>
      </c>
      <c r="V184" s="73">
        <v>0</v>
      </c>
      <c r="W184" s="73">
        <v>0</v>
      </c>
      <c r="X184" s="73">
        <v>0</v>
      </c>
      <c r="Y184" s="72">
        <f t="shared" si="510"/>
        <v>0</v>
      </c>
      <c r="Z184" s="73">
        <v>0</v>
      </c>
      <c r="AA184" s="73">
        <v>0</v>
      </c>
      <c r="AB184" s="73">
        <v>0</v>
      </c>
      <c r="AC184" s="73">
        <v>0</v>
      </c>
      <c r="AD184" s="73">
        <v>0</v>
      </c>
      <c r="AE184" s="72">
        <f t="shared" si="511"/>
        <v>0</v>
      </c>
      <c r="AF184" s="72">
        <f t="shared" si="512"/>
        <v>0</v>
      </c>
      <c r="AG184" s="72">
        <f t="shared" si="513"/>
        <v>0</v>
      </c>
      <c r="AH184" s="72">
        <f t="shared" si="514"/>
        <v>0</v>
      </c>
      <c r="AI184" s="72">
        <f t="shared" si="515"/>
        <v>0</v>
      </c>
      <c r="AJ184" s="72">
        <f t="shared" si="516"/>
        <v>0</v>
      </c>
      <c r="AK184" s="72">
        <v>0</v>
      </c>
      <c r="AL184" s="72">
        <v>0</v>
      </c>
      <c r="AM184" s="72">
        <v>0</v>
      </c>
      <c r="AN184" s="74">
        <v>0</v>
      </c>
      <c r="AO184" s="72">
        <f t="shared" si="517"/>
        <v>0</v>
      </c>
      <c r="AP184" s="72">
        <v>0</v>
      </c>
      <c r="AQ184" s="72">
        <v>0</v>
      </c>
      <c r="AR184" s="72">
        <v>0</v>
      </c>
      <c r="AS184" s="72">
        <v>0</v>
      </c>
      <c r="AT184" s="72">
        <f t="shared" si="518"/>
        <v>0</v>
      </c>
      <c r="AU184" s="72">
        <v>0</v>
      </c>
      <c r="AV184" s="72">
        <v>0</v>
      </c>
      <c r="AW184" s="72">
        <v>0</v>
      </c>
      <c r="AX184" s="72">
        <v>0</v>
      </c>
      <c r="AY184" s="72">
        <f t="shared" si="519"/>
        <v>0</v>
      </c>
      <c r="AZ184" s="72">
        <v>0</v>
      </c>
      <c r="BA184" s="72">
        <v>0</v>
      </c>
      <c r="BB184" s="72">
        <v>0</v>
      </c>
      <c r="BC184" s="72">
        <v>0</v>
      </c>
    </row>
    <row r="185" spans="1:55" ht="47.25" customHeight="1">
      <c r="A185" s="30" t="s">
        <v>402</v>
      </c>
      <c r="B185" s="116" t="s">
        <v>403</v>
      </c>
      <c r="C185" s="117" t="s">
        <v>73</v>
      </c>
      <c r="D185" s="91">
        <f t="shared" ref="D185" si="622">D186+D203</f>
        <v>0</v>
      </c>
      <c r="E185" s="91">
        <f t="shared" ref="E185:AZ185" si="623">SUM(E186,E203)</f>
        <v>0</v>
      </c>
      <c r="F185" s="91">
        <f t="shared" si="623"/>
        <v>0</v>
      </c>
      <c r="G185" s="91">
        <f t="shared" si="623"/>
        <v>0</v>
      </c>
      <c r="H185" s="91">
        <f t="shared" si="623"/>
        <v>0</v>
      </c>
      <c r="I185" s="91">
        <f t="shared" si="623"/>
        <v>0</v>
      </c>
      <c r="J185" s="91">
        <f t="shared" si="623"/>
        <v>0</v>
      </c>
      <c r="K185" s="91">
        <f t="shared" ref="K185" si="624">SUM(K186,K203)</f>
        <v>0</v>
      </c>
      <c r="L185" s="91">
        <f t="shared" si="623"/>
        <v>0</v>
      </c>
      <c r="M185" s="91">
        <f t="shared" si="623"/>
        <v>0</v>
      </c>
      <c r="N185" s="91">
        <f t="shared" si="623"/>
        <v>0</v>
      </c>
      <c r="O185" s="91">
        <f t="shared" si="623"/>
        <v>0</v>
      </c>
      <c r="P185" s="91">
        <f t="shared" ref="P185:S185" si="625">SUM(P186,P203)</f>
        <v>0</v>
      </c>
      <c r="Q185" s="91">
        <f t="shared" si="625"/>
        <v>0</v>
      </c>
      <c r="R185" s="91">
        <f t="shared" si="625"/>
        <v>0</v>
      </c>
      <c r="S185" s="91">
        <f t="shared" si="625"/>
        <v>0</v>
      </c>
      <c r="T185" s="91">
        <f t="shared" si="623"/>
        <v>0</v>
      </c>
      <c r="U185" s="91">
        <f t="shared" ref="U185:X185" si="626">SUM(U186,U203)</f>
        <v>0</v>
      </c>
      <c r="V185" s="91">
        <f t="shared" si="626"/>
        <v>0</v>
      </c>
      <c r="W185" s="91">
        <f t="shared" si="626"/>
        <v>0</v>
      </c>
      <c r="X185" s="91">
        <f t="shared" si="626"/>
        <v>0</v>
      </c>
      <c r="Y185" s="91">
        <f t="shared" si="623"/>
        <v>0</v>
      </c>
      <c r="Z185" s="91">
        <f t="shared" si="623"/>
        <v>0</v>
      </c>
      <c r="AA185" s="91">
        <f t="shared" ref="AA185:AD185" si="627">SUM(AA186,AA203)</f>
        <v>0</v>
      </c>
      <c r="AB185" s="91">
        <f t="shared" si="627"/>
        <v>0</v>
      </c>
      <c r="AC185" s="91">
        <f t="shared" si="627"/>
        <v>0</v>
      </c>
      <c r="AD185" s="91">
        <f t="shared" si="627"/>
        <v>0</v>
      </c>
      <c r="AE185" s="91">
        <f t="shared" si="623"/>
        <v>0</v>
      </c>
      <c r="AF185" s="91">
        <f t="shared" si="623"/>
        <v>0</v>
      </c>
      <c r="AG185" s="91">
        <f t="shared" si="623"/>
        <v>0</v>
      </c>
      <c r="AH185" s="91">
        <f t="shared" si="623"/>
        <v>0</v>
      </c>
      <c r="AI185" s="91">
        <f t="shared" si="623"/>
        <v>0</v>
      </c>
      <c r="AJ185" s="91">
        <f t="shared" si="623"/>
        <v>0</v>
      </c>
      <c r="AK185" s="91">
        <f t="shared" ref="AK185" si="628">SUM(AK186,AK203)</f>
        <v>0</v>
      </c>
      <c r="AL185" s="91">
        <f t="shared" si="623"/>
        <v>0</v>
      </c>
      <c r="AM185" s="91">
        <f t="shared" si="623"/>
        <v>0</v>
      </c>
      <c r="AN185" s="91">
        <f t="shared" si="623"/>
        <v>0</v>
      </c>
      <c r="AO185" s="91">
        <f t="shared" si="623"/>
        <v>0</v>
      </c>
      <c r="AP185" s="91">
        <f t="shared" ref="AP185" si="629">SUM(AP186,AP203)</f>
        <v>0</v>
      </c>
      <c r="AQ185" s="91">
        <f t="shared" si="623"/>
        <v>0</v>
      </c>
      <c r="AR185" s="91">
        <f t="shared" ref="AR185:AS185" si="630">SUM(AR186,AR203)</f>
        <v>0</v>
      </c>
      <c r="AS185" s="91">
        <f t="shared" si="630"/>
        <v>0</v>
      </c>
      <c r="AT185" s="91">
        <f t="shared" si="623"/>
        <v>0</v>
      </c>
      <c r="AU185" s="91">
        <f t="shared" ref="AU185:AX185" si="631">SUM(AU186,AU203)</f>
        <v>0</v>
      </c>
      <c r="AV185" s="91">
        <f t="shared" si="631"/>
        <v>0</v>
      </c>
      <c r="AW185" s="91">
        <f t="shared" si="631"/>
        <v>0</v>
      </c>
      <c r="AX185" s="91">
        <f t="shared" si="631"/>
        <v>0</v>
      </c>
      <c r="AY185" s="91">
        <f t="shared" si="623"/>
        <v>0</v>
      </c>
      <c r="AZ185" s="91">
        <f t="shared" si="623"/>
        <v>0</v>
      </c>
      <c r="BA185" s="91">
        <f t="shared" ref="BA185:BC185" si="632">SUM(BA186,BA203)</f>
        <v>0</v>
      </c>
      <c r="BB185" s="91">
        <f t="shared" si="632"/>
        <v>0</v>
      </c>
      <c r="BC185" s="91">
        <f t="shared" si="632"/>
        <v>0</v>
      </c>
    </row>
    <row r="186" spans="1:55">
      <c r="A186" s="33" t="s">
        <v>404</v>
      </c>
      <c r="B186" s="106" t="s">
        <v>405</v>
      </c>
      <c r="C186" s="107" t="s">
        <v>73</v>
      </c>
      <c r="D186" s="92">
        <f t="shared" ref="D186" si="633">D187+D198</f>
        <v>0</v>
      </c>
      <c r="E186" s="92">
        <f t="shared" ref="E186:AZ186" si="634">SUM(E187,E198)</f>
        <v>0</v>
      </c>
      <c r="F186" s="92">
        <f t="shared" si="634"/>
        <v>0</v>
      </c>
      <c r="G186" s="92">
        <f t="shared" si="634"/>
        <v>0</v>
      </c>
      <c r="H186" s="92">
        <f t="shared" si="634"/>
        <v>0</v>
      </c>
      <c r="I186" s="92">
        <f t="shared" si="634"/>
        <v>0</v>
      </c>
      <c r="J186" s="92">
        <f t="shared" si="634"/>
        <v>0</v>
      </c>
      <c r="K186" s="92">
        <f t="shared" ref="K186" si="635">SUM(K187,K198)</f>
        <v>0</v>
      </c>
      <c r="L186" s="92">
        <f t="shared" si="634"/>
        <v>0</v>
      </c>
      <c r="M186" s="92">
        <f t="shared" si="634"/>
        <v>0</v>
      </c>
      <c r="N186" s="92">
        <f t="shared" si="634"/>
        <v>0</v>
      </c>
      <c r="O186" s="92">
        <f t="shared" si="634"/>
        <v>0</v>
      </c>
      <c r="P186" s="92">
        <f t="shared" ref="P186:S186" si="636">SUM(P187,P198)</f>
        <v>0</v>
      </c>
      <c r="Q186" s="92">
        <f t="shared" si="636"/>
        <v>0</v>
      </c>
      <c r="R186" s="92">
        <f t="shared" si="636"/>
        <v>0</v>
      </c>
      <c r="S186" s="92">
        <f t="shared" si="636"/>
        <v>0</v>
      </c>
      <c r="T186" s="92">
        <f t="shared" si="634"/>
        <v>0</v>
      </c>
      <c r="U186" s="92">
        <f t="shared" ref="U186:X186" si="637">SUM(U187,U198)</f>
        <v>0</v>
      </c>
      <c r="V186" s="92">
        <f t="shared" si="637"/>
        <v>0</v>
      </c>
      <c r="W186" s="92">
        <f t="shared" si="637"/>
        <v>0</v>
      </c>
      <c r="X186" s="92">
        <f t="shared" si="637"/>
        <v>0</v>
      </c>
      <c r="Y186" s="92">
        <f t="shared" si="634"/>
        <v>0</v>
      </c>
      <c r="Z186" s="92">
        <f t="shared" si="634"/>
        <v>0</v>
      </c>
      <c r="AA186" s="92">
        <f t="shared" ref="AA186:AD186" si="638">SUM(AA187,AA198)</f>
        <v>0</v>
      </c>
      <c r="AB186" s="92">
        <f t="shared" si="638"/>
        <v>0</v>
      </c>
      <c r="AC186" s="92">
        <f t="shared" si="638"/>
        <v>0</v>
      </c>
      <c r="AD186" s="92">
        <f t="shared" si="638"/>
        <v>0</v>
      </c>
      <c r="AE186" s="92">
        <f t="shared" si="634"/>
        <v>0</v>
      </c>
      <c r="AF186" s="92">
        <f t="shared" si="634"/>
        <v>0</v>
      </c>
      <c r="AG186" s="92">
        <f t="shared" si="634"/>
        <v>0</v>
      </c>
      <c r="AH186" s="92">
        <f t="shared" si="634"/>
        <v>0</v>
      </c>
      <c r="AI186" s="92">
        <f t="shared" si="634"/>
        <v>0</v>
      </c>
      <c r="AJ186" s="92">
        <f t="shared" si="634"/>
        <v>0</v>
      </c>
      <c r="AK186" s="92">
        <f t="shared" ref="AK186" si="639">SUM(AK187,AK198)</f>
        <v>0</v>
      </c>
      <c r="AL186" s="92">
        <f t="shared" si="634"/>
        <v>0</v>
      </c>
      <c r="AM186" s="92">
        <f t="shared" si="634"/>
        <v>0</v>
      </c>
      <c r="AN186" s="92">
        <f t="shared" si="634"/>
        <v>0</v>
      </c>
      <c r="AO186" s="92">
        <f t="shared" si="634"/>
        <v>0</v>
      </c>
      <c r="AP186" s="92">
        <f t="shared" ref="AP186" si="640">SUM(AP187,AP198)</f>
        <v>0</v>
      </c>
      <c r="AQ186" s="92">
        <f t="shared" si="634"/>
        <v>0</v>
      </c>
      <c r="AR186" s="92">
        <f t="shared" ref="AR186:AS186" si="641">SUM(AR187,AR198)</f>
        <v>0</v>
      </c>
      <c r="AS186" s="92">
        <f t="shared" si="641"/>
        <v>0</v>
      </c>
      <c r="AT186" s="92">
        <f t="shared" si="634"/>
        <v>0</v>
      </c>
      <c r="AU186" s="92">
        <f t="shared" ref="AU186:AX186" si="642">SUM(AU187,AU198)</f>
        <v>0</v>
      </c>
      <c r="AV186" s="92">
        <f t="shared" si="642"/>
        <v>0</v>
      </c>
      <c r="AW186" s="92">
        <f t="shared" si="642"/>
        <v>0</v>
      </c>
      <c r="AX186" s="92">
        <f t="shared" si="642"/>
        <v>0</v>
      </c>
      <c r="AY186" s="92">
        <f t="shared" si="634"/>
        <v>0</v>
      </c>
      <c r="AZ186" s="92">
        <f t="shared" si="634"/>
        <v>0</v>
      </c>
      <c r="BA186" s="92">
        <f t="shared" ref="BA186:BC186" si="643">SUM(BA187,BA198)</f>
        <v>0</v>
      </c>
      <c r="BB186" s="92">
        <f t="shared" si="643"/>
        <v>0</v>
      </c>
      <c r="BC186" s="92">
        <f t="shared" si="643"/>
        <v>0</v>
      </c>
    </row>
    <row r="187" spans="1:55" ht="31.5" customHeight="1">
      <c r="A187" s="10" t="s">
        <v>406</v>
      </c>
      <c r="B187" s="109" t="s">
        <v>78</v>
      </c>
      <c r="C187" s="99" t="s">
        <v>73</v>
      </c>
      <c r="D187" s="88">
        <f t="shared" ref="D187" si="644">SUM(D188:D197)</f>
        <v>0</v>
      </c>
      <c r="E187" s="88">
        <f t="shared" ref="E187:AZ187" si="645">SUM(E188:E197)</f>
        <v>0</v>
      </c>
      <c r="F187" s="88">
        <f t="shared" si="645"/>
        <v>0</v>
      </c>
      <c r="G187" s="88">
        <f t="shared" si="645"/>
        <v>0</v>
      </c>
      <c r="H187" s="88">
        <f t="shared" si="645"/>
        <v>0</v>
      </c>
      <c r="I187" s="88">
        <f t="shared" si="645"/>
        <v>0</v>
      </c>
      <c r="J187" s="88">
        <f t="shared" si="645"/>
        <v>0</v>
      </c>
      <c r="K187" s="88">
        <f t="shared" ref="K187" si="646">SUM(K188:K197)</f>
        <v>0</v>
      </c>
      <c r="L187" s="88">
        <f t="shared" si="645"/>
        <v>0</v>
      </c>
      <c r="M187" s="88">
        <f t="shared" si="645"/>
        <v>0</v>
      </c>
      <c r="N187" s="88">
        <f t="shared" si="645"/>
        <v>0</v>
      </c>
      <c r="O187" s="88">
        <f t="shared" si="645"/>
        <v>0</v>
      </c>
      <c r="P187" s="88">
        <f t="shared" ref="P187:S187" si="647">SUM(P188:P197)</f>
        <v>0</v>
      </c>
      <c r="Q187" s="88">
        <f t="shared" si="647"/>
        <v>0</v>
      </c>
      <c r="R187" s="88">
        <f t="shared" si="647"/>
        <v>0</v>
      </c>
      <c r="S187" s="88">
        <f t="shared" si="647"/>
        <v>0</v>
      </c>
      <c r="T187" s="88">
        <f t="shared" si="645"/>
        <v>0</v>
      </c>
      <c r="U187" s="88">
        <f t="shared" ref="U187:X187" si="648">SUM(U188:U197)</f>
        <v>0</v>
      </c>
      <c r="V187" s="88">
        <f t="shared" si="648"/>
        <v>0</v>
      </c>
      <c r="W187" s="88">
        <f t="shared" si="648"/>
        <v>0</v>
      </c>
      <c r="X187" s="88">
        <f t="shared" si="648"/>
        <v>0</v>
      </c>
      <c r="Y187" s="88">
        <f t="shared" si="645"/>
        <v>0</v>
      </c>
      <c r="Z187" s="88">
        <f t="shared" si="645"/>
        <v>0</v>
      </c>
      <c r="AA187" s="88">
        <f t="shared" ref="AA187:AD187" si="649">SUM(AA188:AA197)</f>
        <v>0</v>
      </c>
      <c r="AB187" s="88">
        <f t="shared" si="649"/>
        <v>0</v>
      </c>
      <c r="AC187" s="88">
        <f t="shared" si="649"/>
        <v>0</v>
      </c>
      <c r="AD187" s="88">
        <f t="shared" si="649"/>
        <v>0</v>
      </c>
      <c r="AE187" s="88">
        <f t="shared" si="645"/>
        <v>0</v>
      </c>
      <c r="AF187" s="88">
        <f t="shared" si="645"/>
        <v>0</v>
      </c>
      <c r="AG187" s="88">
        <f t="shared" si="645"/>
        <v>0</v>
      </c>
      <c r="AH187" s="88">
        <f t="shared" si="645"/>
        <v>0</v>
      </c>
      <c r="AI187" s="88">
        <f t="shared" si="645"/>
        <v>0</v>
      </c>
      <c r="AJ187" s="88">
        <f t="shared" si="645"/>
        <v>0</v>
      </c>
      <c r="AK187" s="88">
        <f t="shared" ref="AK187" si="650">SUM(AK188:AK197)</f>
        <v>0</v>
      </c>
      <c r="AL187" s="88">
        <f t="shared" si="645"/>
        <v>0</v>
      </c>
      <c r="AM187" s="88">
        <f t="shared" si="645"/>
        <v>0</v>
      </c>
      <c r="AN187" s="88">
        <f t="shared" si="645"/>
        <v>0</v>
      </c>
      <c r="AO187" s="88">
        <f t="shared" si="645"/>
        <v>0</v>
      </c>
      <c r="AP187" s="88">
        <f t="shared" ref="AP187" si="651">SUM(AP188:AP197)</f>
        <v>0</v>
      </c>
      <c r="AQ187" s="88">
        <f t="shared" si="645"/>
        <v>0</v>
      </c>
      <c r="AR187" s="88">
        <f t="shared" ref="AR187:AS187" si="652">SUM(AR188:AR197)</f>
        <v>0</v>
      </c>
      <c r="AS187" s="88">
        <f t="shared" si="652"/>
        <v>0</v>
      </c>
      <c r="AT187" s="88">
        <f t="shared" si="645"/>
        <v>0</v>
      </c>
      <c r="AU187" s="88">
        <f t="shared" ref="AU187:AX187" si="653">SUM(AU188:AU197)</f>
        <v>0</v>
      </c>
      <c r="AV187" s="88">
        <f t="shared" si="653"/>
        <v>0</v>
      </c>
      <c r="AW187" s="88">
        <f t="shared" si="653"/>
        <v>0</v>
      </c>
      <c r="AX187" s="88">
        <f t="shared" si="653"/>
        <v>0</v>
      </c>
      <c r="AY187" s="88">
        <f t="shared" si="645"/>
        <v>0</v>
      </c>
      <c r="AZ187" s="88">
        <f t="shared" si="645"/>
        <v>0</v>
      </c>
      <c r="BA187" s="88">
        <f t="shared" ref="BA187:BC187" si="654">SUM(BA188:BA197)</f>
        <v>0</v>
      </c>
      <c r="BB187" s="88">
        <f t="shared" si="654"/>
        <v>0</v>
      </c>
      <c r="BC187" s="88">
        <f t="shared" si="654"/>
        <v>0</v>
      </c>
    </row>
    <row r="188" spans="1:55">
      <c r="A188" s="42" t="s">
        <v>407</v>
      </c>
      <c r="B188" s="69" t="s">
        <v>148</v>
      </c>
      <c r="C188" s="70" t="s">
        <v>149</v>
      </c>
      <c r="D188" s="119">
        <v>0</v>
      </c>
      <c r="E188" s="72">
        <f t="shared" si="506"/>
        <v>0</v>
      </c>
      <c r="F188" s="73">
        <v>0</v>
      </c>
      <c r="G188" s="73">
        <v>0</v>
      </c>
      <c r="H188" s="73">
        <v>0</v>
      </c>
      <c r="I188" s="73">
        <v>0</v>
      </c>
      <c r="J188" s="72">
        <f t="shared" si="507"/>
        <v>0</v>
      </c>
      <c r="K188" s="73">
        <v>0</v>
      </c>
      <c r="L188" s="73">
        <v>0</v>
      </c>
      <c r="M188" s="73">
        <v>0</v>
      </c>
      <c r="N188" s="73">
        <v>0</v>
      </c>
      <c r="O188" s="72">
        <f t="shared" si="508"/>
        <v>0</v>
      </c>
      <c r="P188" s="73">
        <v>0</v>
      </c>
      <c r="Q188" s="73">
        <v>0</v>
      </c>
      <c r="R188" s="73">
        <v>0</v>
      </c>
      <c r="S188" s="73">
        <v>0</v>
      </c>
      <c r="T188" s="72">
        <f t="shared" si="509"/>
        <v>0</v>
      </c>
      <c r="U188" s="73">
        <v>0</v>
      </c>
      <c r="V188" s="73">
        <v>0</v>
      </c>
      <c r="W188" s="73">
        <v>0</v>
      </c>
      <c r="X188" s="73">
        <v>0</v>
      </c>
      <c r="Y188" s="72">
        <f t="shared" si="510"/>
        <v>0</v>
      </c>
      <c r="Z188" s="73">
        <v>0</v>
      </c>
      <c r="AA188" s="73">
        <v>0</v>
      </c>
      <c r="AB188" s="73">
        <v>0</v>
      </c>
      <c r="AC188" s="73">
        <v>0</v>
      </c>
      <c r="AD188" s="73">
        <v>0</v>
      </c>
      <c r="AE188" s="72">
        <f t="shared" si="511"/>
        <v>0</v>
      </c>
      <c r="AF188" s="72">
        <f t="shared" si="512"/>
        <v>0</v>
      </c>
      <c r="AG188" s="72">
        <f t="shared" si="513"/>
        <v>0</v>
      </c>
      <c r="AH188" s="72">
        <f t="shared" si="514"/>
        <v>0</v>
      </c>
      <c r="AI188" s="72">
        <f t="shared" si="515"/>
        <v>0</v>
      </c>
      <c r="AJ188" s="72">
        <f t="shared" si="516"/>
        <v>0</v>
      </c>
      <c r="AK188" s="72">
        <v>0</v>
      </c>
      <c r="AL188" s="72">
        <v>0</v>
      </c>
      <c r="AM188" s="72">
        <v>0</v>
      </c>
      <c r="AN188" s="74">
        <v>0</v>
      </c>
      <c r="AO188" s="72">
        <f t="shared" si="517"/>
        <v>0</v>
      </c>
      <c r="AP188" s="72">
        <v>0</v>
      </c>
      <c r="AQ188" s="72">
        <v>0</v>
      </c>
      <c r="AR188" s="72">
        <v>0</v>
      </c>
      <c r="AS188" s="72">
        <v>0</v>
      </c>
      <c r="AT188" s="72">
        <f t="shared" si="518"/>
        <v>0</v>
      </c>
      <c r="AU188" s="72">
        <v>0</v>
      </c>
      <c r="AV188" s="72">
        <v>0</v>
      </c>
      <c r="AW188" s="72">
        <v>0</v>
      </c>
      <c r="AX188" s="72">
        <v>0</v>
      </c>
      <c r="AY188" s="72">
        <f t="shared" si="519"/>
        <v>0</v>
      </c>
      <c r="AZ188" s="72">
        <v>0</v>
      </c>
      <c r="BA188" s="72">
        <v>0</v>
      </c>
      <c r="BB188" s="72">
        <v>0</v>
      </c>
      <c r="BC188" s="72">
        <v>0</v>
      </c>
    </row>
    <row r="189" spans="1:55" ht="47.25" customHeight="1">
      <c r="A189" s="42" t="s">
        <v>408</v>
      </c>
      <c r="B189" s="69" t="s">
        <v>150</v>
      </c>
      <c r="C189" s="70" t="s">
        <v>151</v>
      </c>
      <c r="D189" s="119">
        <v>0</v>
      </c>
      <c r="E189" s="72">
        <f t="shared" si="506"/>
        <v>0</v>
      </c>
      <c r="F189" s="73">
        <v>0</v>
      </c>
      <c r="G189" s="73">
        <v>0</v>
      </c>
      <c r="H189" s="73">
        <v>0</v>
      </c>
      <c r="I189" s="73">
        <v>0</v>
      </c>
      <c r="J189" s="72">
        <f t="shared" si="507"/>
        <v>0</v>
      </c>
      <c r="K189" s="73">
        <v>0</v>
      </c>
      <c r="L189" s="73">
        <v>0</v>
      </c>
      <c r="M189" s="73">
        <v>0</v>
      </c>
      <c r="N189" s="73">
        <v>0</v>
      </c>
      <c r="O189" s="72">
        <f t="shared" si="508"/>
        <v>0</v>
      </c>
      <c r="P189" s="73">
        <v>0</v>
      </c>
      <c r="Q189" s="73">
        <v>0</v>
      </c>
      <c r="R189" s="73">
        <v>0</v>
      </c>
      <c r="S189" s="73">
        <v>0</v>
      </c>
      <c r="T189" s="72">
        <f t="shared" si="509"/>
        <v>0</v>
      </c>
      <c r="U189" s="73">
        <v>0</v>
      </c>
      <c r="V189" s="73">
        <v>0</v>
      </c>
      <c r="W189" s="73">
        <v>0</v>
      </c>
      <c r="X189" s="73">
        <v>0</v>
      </c>
      <c r="Y189" s="72">
        <f t="shared" si="510"/>
        <v>0</v>
      </c>
      <c r="Z189" s="73">
        <v>0</v>
      </c>
      <c r="AA189" s="73">
        <v>0</v>
      </c>
      <c r="AB189" s="73">
        <v>0</v>
      </c>
      <c r="AC189" s="73">
        <v>0</v>
      </c>
      <c r="AD189" s="73">
        <v>0</v>
      </c>
      <c r="AE189" s="72">
        <f t="shared" si="511"/>
        <v>0</v>
      </c>
      <c r="AF189" s="72">
        <f t="shared" si="512"/>
        <v>0</v>
      </c>
      <c r="AG189" s="72">
        <f t="shared" si="513"/>
        <v>0</v>
      </c>
      <c r="AH189" s="72">
        <f t="shared" si="514"/>
        <v>0</v>
      </c>
      <c r="AI189" s="72">
        <f t="shared" si="515"/>
        <v>0</v>
      </c>
      <c r="AJ189" s="72">
        <f t="shared" si="516"/>
        <v>0</v>
      </c>
      <c r="AK189" s="72">
        <v>0</v>
      </c>
      <c r="AL189" s="72">
        <v>0</v>
      </c>
      <c r="AM189" s="72">
        <v>0</v>
      </c>
      <c r="AN189" s="74">
        <v>0</v>
      </c>
      <c r="AO189" s="72">
        <f t="shared" si="517"/>
        <v>0</v>
      </c>
      <c r="AP189" s="72">
        <v>0</v>
      </c>
      <c r="AQ189" s="72">
        <v>0</v>
      </c>
      <c r="AR189" s="72">
        <v>0</v>
      </c>
      <c r="AS189" s="72">
        <v>0</v>
      </c>
      <c r="AT189" s="72">
        <f t="shared" si="518"/>
        <v>0</v>
      </c>
      <c r="AU189" s="72">
        <v>0</v>
      </c>
      <c r="AV189" s="72">
        <v>0</v>
      </c>
      <c r="AW189" s="72">
        <v>0</v>
      </c>
      <c r="AX189" s="72">
        <v>0</v>
      </c>
      <c r="AY189" s="72">
        <f t="shared" si="519"/>
        <v>0</v>
      </c>
      <c r="AZ189" s="72">
        <v>0</v>
      </c>
      <c r="BA189" s="72">
        <v>0</v>
      </c>
      <c r="BB189" s="72">
        <v>0</v>
      </c>
      <c r="BC189" s="72">
        <v>0</v>
      </c>
    </row>
    <row r="190" spans="1:55" ht="31.5" customHeight="1">
      <c r="A190" s="42" t="s">
        <v>409</v>
      </c>
      <c r="B190" s="69" t="s">
        <v>152</v>
      </c>
      <c r="C190" s="70" t="s">
        <v>153</v>
      </c>
      <c r="D190" s="119">
        <v>0</v>
      </c>
      <c r="E190" s="72">
        <f t="shared" si="506"/>
        <v>0</v>
      </c>
      <c r="F190" s="73">
        <v>0</v>
      </c>
      <c r="G190" s="73">
        <v>0</v>
      </c>
      <c r="H190" s="73">
        <v>0</v>
      </c>
      <c r="I190" s="73">
        <v>0</v>
      </c>
      <c r="J190" s="72">
        <f t="shared" si="507"/>
        <v>0</v>
      </c>
      <c r="K190" s="73">
        <v>0</v>
      </c>
      <c r="L190" s="73">
        <v>0</v>
      </c>
      <c r="M190" s="73">
        <v>0</v>
      </c>
      <c r="N190" s="73">
        <v>0</v>
      </c>
      <c r="O190" s="72">
        <f t="shared" si="508"/>
        <v>0</v>
      </c>
      <c r="P190" s="73">
        <v>0</v>
      </c>
      <c r="Q190" s="73">
        <v>0</v>
      </c>
      <c r="R190" s="73">
        <v>0</v>
      </c>
      <c r="S190" s="73">
        <v>0</v>
      </c>
      <c r="T190" s="72">
        <f t="shared" si="509"/>
        <v>0</v>
      </c>
      <c r="U190" s="73">
        <v>0</v>
      </c>
      <c r="V190" s="73">
        <v>0</v>
      </c>
      <c r="W190" s="73">
        <v>0</v>
      </c>
      <c r="X190" s="73">
        <v>0</v>
      </c>
      <c r="Y190" s="72">
        <f t="shared" si="510"/>
        <v>0</v>
      </c>
      <c r="Z190" s="73">
        <v>0</v>
      </c>
      <c r="AA190" s="73">
        <v>0</v>
      </c>
      <c r="AB190" s="73">
        <v>0</v>
      </c>
      <c r="AC190" s="73">
        <v>0</v>
      </c>
      <c r="AD190" s="73">
        <v>0</v>
      </c>
      <c r="AE190" s="72">
        <f t="shared" si="511"/>
        <v>0</v>
      </c>
      <c r="AF190" s="72">
        <f t="shared" si="512"/>
        <v>0</v>
      </c>
      <c r="AG190" s="72">
        <f t="shared" si="513"/>
        <v>0</v>
      </c>
      <c r="AH190" s="72">
        <f t="shared" si="514"/>
        <v>0</v>
      </c>
      <c r="AI190" s="72">
        <f t="shared" si="515"/>
        <v>0</v>
      </c>
      <c r="AJ190" s="72">
        <f t="shared" si="516"/>
        <v>0</v>
      </c>
      <c r="AK190" s="72">
        <v>0</v>
      </c>
      <c r="AL190" s="72">
        <v>0</v>
      </c>
      <c r="AM190" s="72">
        <v>0</v>
      </c>
      <c r="AN190" s="74">
        <v>0</v>
      </c>
      <c r="AO190" s="72">
        <f t="shared" si="517"/>
        <v>0</v>
      </c>
      <c r="AP190" s="72">
        <v>0</v>
      </c>
      <c r="AQ190" s="72">
        <v>0</v>
      </c>
      <c r="AR190" s="72">
        <v>0</v>
      </c>
      <c r="AS190" s="72">
        <v>0</v>
      </c>
      <c r="AT190" s="72">
        <f t="shared" si="518"/>
        <v>0</v>
      </c>
      <c r="AU190" s="72">
        <v>0</v>
      </c>
      <c r="AV190" s="72">
        <v>0</v>
      </c>
      <c r="AW190" s="72">
        <v>0</v>
      </c>
      <c r="AX190" s="72">
        <v>0</v>
      </c>
      <c r="AY190" s="72">
        <f t="shared" si="519"/>
        <v>0</v>
      </c>
      <c r="AZ190" s="72">
        <v>0</v>
      </c>
      <c r="BA190" s="72">
        <v>0</v>
      </c>
      <c r="BB190" s="72">
        <v>0</v>
      </c>
      <c r="BC190" s="72">
        <v>0</v>
      </c>
    </row>
    <row r="191" spans="1:55">
      <c r="A191" s="42" t="s">
        <v>410</v>
      </c>
      <c r="B191" s="69" t="s">
        <v>154</v>
      </c>
      <c r="C191" s="70" t="s">
        <v>155</v>
      </c>
      <c r="D191" s="119">
        <v>0</v>
      </c>
      <c r="E191" s="72">
        <f t="shared" si="506"/>
        <v>0</v>
      </c>
      <c r="F191" s="73">
        <v>0</v>
      </c>
      <c r="G191" s="73">
        <v>0</v>
      </c>
      <c r="H191" s="73">
        <v>0</v>
      </c>
      <c r="I191" s="73">
        <v>0</v>
      </c>
      <c r="J191" s="72">
        <f t="shared" si="507"/>
        <v>0</v>
      </c>
      <c r="K191" s="73">
        <v>0</v>
      </c>
      <c r="L191" s="73">
        <v>0</v>
      </c>
      <c r="M191" s="73">
        <v>0</v>
      </c>
      <c r="N191" s="73">
        <v>0</v>
      </c>
      <c r="O191" s="72">
        <f t="shared" si="508"/>
        <v>0</v>
      </c>
      <c r="P191" s="73">
        <v>0</v>
      </c>
      <c r="Q191" s="73">
        <v>0</v>
      </c>
      <c r="R191" s="73">
        <v>0</v>
      </c>
      <c r="S191" s="73">
        <v>0</v>
      </c>
      <c r="T191" s="72">
        <f t="shared" si="509"/>
        <v>0</v>
      </c>
      <c r="U191" s="73">
        <v>0</v>
      </c>
      <c r="V191" s="73">
        <v>0</v>
      </c>
      <c r="W191" s="73">
        <v>0</v>
      </c>
      <c r="X191" s="73">
        <v>0</v>
      </c>
      <c r="Y191" s="72">
        <f t="shared" si="510"/>
        <v>0</v>
      </c>
      <c r="Z191" s="73">
        <v>0</v>
      </c>
      <c r="AA191" s="73">
        <v>0</v>
      </c>
      <c r="AB191" s="73">
        <v>0</v>
      </c>
      <c r="AC191" s="73">
        <v>0</v>
      </c>
      <c r="AD191" s="73">
        <v>0</v>
      </c>
      <c r="AE191" s="72">
        <f t="shared" si="511"/>
        <v>0</v>
      </c>
      <c r="AF191" s="72">
        <f t="shared" si="512"/>
        <v>0</v>
      </c>
      <c r="AG191" s="72">
        <f t="shared" si="513"/>
        <v>0</v>
      </c>
      <c r="AH191" s="72">
        <f t="shared" si="514"/>
        <v>0</v>
      </c>
      <c r="AI191" s="72">
        <f t="shared" si="515"/>
        <v>0</v>
      </c>
      <c r="AJ191" s="72">
        <f t="shared" si="516"/>
        <v>0</v>
      </c>
      <c r="AK191" s="72">
        <v>0</v>
      </c>
      <c r="AL191" s="72">
        <v>0</v>
      </c>
      <c r="AM191" s="72">
        <v>0</v>
      </c>
      <c r="AN191" s="74">
        <v>0</v>
      </c>
      <c r="AO191" s="72">
        <f t="shared" si="517"/>
        <v>0</v>
      </c>
      <c r="AP191" s="72">
        <v>0</v>
      </c>
      <c r="AQ191" s="72">
        <v>0</v>
      </c>
      <c r="AR191" s="72">
        <v>0</v>
      </c>
      <c r="AS191" s="72">
        <v>0</v>
      </c>
      <c r="AT191" s="72">
        <f t="shared" si="518"/>
        <v>0</v>
      </c>
      <c r="AU191" s="72">
        <v>0</v>
      </c>
      <c r="AV191" s="72">
        <v>0</v>
      </c>
      <c r="AW191" s="72">
        <v>0</v>
      </c>
      <c r="AX191" s="72">
        <v>0</v>
      </c>
      <c r="AY191" s="72">
        <f t="shared" si="519"/>
        <v>0</v>
      </c>
      <c r="AZ191" s="72">
        <v>0</v>
      </c>
      <c r="BA191" s="72">
        <v>0</v>
      </c>
      <c r="BB191" s="72">
        <v>0</v>
      </c>
      <c r="BC191" s="72">
        <v>0</v>
      </c>
    </row>
    <row r="192" spans="1:55">
      <c r="A192" s="42" t="s">
        <v>411</v>
      </c>
      <c r="B192" s="69" t="s">
        <v>156</v>
      </c>
      <c r="C192" s="70" t="s">
        <v>157</v>
      </c>
      <c r="D192" s="73">
        <v>0</v>
      </c>
      <c r="E192" s="72">
        <f t="shared" si="506"/>
        <v>0</v>
      </c>
      <c r="F192" s="72">
        <f t="shared" ref="F192" si="655">K192+P192+U192+Z192</f>
        <v>0</v>
      </c>
      <c r="G192" s="72">
        <f t="shared" ref="G192" si="656">L192+Q192+V192+AA192</f>
        <v>0</v>
      </c>
      <c r="H192" s="72">
        <f t="shared" ref="H192" si="657">M192+R192+W192+AB192</f>
        <v>0</v>
      </c>
      <c r="I192" s="72">
        <f t="shared" ref="I192" si="658">N192+S192+X192+AC192</f>
        <v>0</v>
      </c>
      <c r="J192" s="72">
        <f t="shared" si="507"/>
        <v>0</v>
      </c>
      <c r="K192" s="73">
        <v>0</v>
      </c>
      <c r="L192" s="73">
        <v>0</v>
      </c>
      <c r="M192" s="73">
        <v>0</v>
      </c>
      <c r="N192" s="73">
        <v>0</v>
      </c>
      <c r="O192" s="72">
        <f t="shared" si="508"/>
        <v>0</v>
      </c>
      <c r="P192" s="73">
        <v>0</v>
      </c>
      <c r="Q192" s="73">
        <v>0</v>
      </c>
      <c r="R192" s="73">
        <v>0</v>
      </c>
      <c r="S192" s="73">
        <v>0</v>
      </c>
      <c r="T192" s="72">
        <v>0</v>
      </c>
      <c r="U192" s="73">
        <v>0</v>
      </c>
      <c r="V192" s="73">
        <v>0</v>
      </c>
      <c r="W192" s="73">
        <v>0</v>
      </c>
      <c r="X192" s="73">
        <v>0</v>
      </c>
      <c r="Y192" s="72">
        <f t="shared" si="510"/>
        <v>0</v>
      </c>
      <c r="Z192" s="73">
        <v>0</v>
      </c>
      <c r="AA192" s="73">
        <v>0</v>
      </c>
      <c r="AB192" s="73">
        <v>0</v>
      </c>
      <c r="AC192" s="73">
        <v>0</v>
      </c>
      <c r="AD192" s="73">
        <v>0</v>
      </c>
      <c r="AE192" s="72">
        <f t="shared" si="511"/>
        <v>0</v>
      </c>
      <c r="AF192" s="72">
        <f t="shared" si="512"/>
        <v>0</v>
      </c>
      <c r="AG192" s="72">
        <f t="shared" si="513"/>
        <v>0</v>
      </c>
      <c r="AH192" s="72">
        <f t="shared" si="514"/>
        <v>0</v>
      </c>
      <c r="AI192" s="72">
        <f t="shared" si="515"/>
        <v>0</v>
      </c>
      <c r="AJ192" s="72">
        <f t="shared" si="516"/>
        <v>0</v>
      </c>
      <c r="AK192" s="72">
        <v>0</v>
      </c>
      <c r="AL192" s="72">
        <v>0</v>
      </c>
      <c r="AM192" s="72">
        <v>0</v>
      </c>
      <c r="AN192" s="74">
        <v>0</v>
      </c>
      <c r="AO192" s="72">
        <f t="shared" si="517"/>
        <v>0</v>
      </c>
      <c r="AP192" s="72">
        <v>0</v>
      </c>
      <c r="AQ192" s="72">
        <v>0</v>
      </c>
      <c r="AR192" s="72">
        <v>0</v>
      </c>
      <c r="AS192" s="72">
        <v>0</v>
      </c>
      <c r="AT192" s="72">
        <v>0</v>
      </c>
      <c r="AU192" s="72">
        <v>0</v>
      </c>
      <c r="AV192" s="72">
        <v>0</v>
      </c>
      <c r="AW192" s="72">
        <v>0</v>
      </c>
      <c r="AX192" s="72">
        <v>0</v>
      </c>
      <c r="AY192" s="72">
        <f t="shared" si="519"/>
        <v>0</v>
      </c>
      <c r="AZ192" s="72">
        <v>0</v>
      </c>
      <c r="BA192" s="72">
        <v>0</v>
      </c>
      <c r="BB192" s="72">
        <v>0</v>
      </c>
      <c r="BC192" s="72">
        <v>0</v>
      </c>
    </row>
    <row r="193" spans="1:55" ht="63" customHeight="1">
      <c r="A193" s="42" t="s">
        <v>412</v>
      </c>
      <c r="B193" s="69" t="s">
        <v>158</v>
      </c>
      <c r="C193" s="70" t="s">
        <v>159</v>
      </c>
      <c r="D193" s="119">
        <v>0</v>
      </c>
      <c r="E193" s="72">
        <f t="shared" si="506"/>
        <v>0</v>
      </c>
      <c r="F193" s="73">
        <v>0</v>
      </c>
      <c r="G193" s="73">
        <v>0</v>
      </c>
      <c r="H193" s="73">
        <v>0</v>
      </c>
      <c r="I193" s="73">
        <v>0</v>
      </c>
      <c r="J193" s="72">
        <f t="shared" si="507"/>
        <v>0</v>
      </c>
      <c r="K193" s="73">
        <v>0</v>
      </c>
      <c r="L193" s="73">
        <v>0</v>
      </c>
      <c r="M193" s="73">
        <v>0</v>
      </c>
      <c r="N193" s="73">
        <v>0</v>
      </c>
      <c r="O193" s="72">
        <f t="shared" si="508"/>
        <v>0</v>
      </c>
      <c r="P193" s="73">
        <v>0</v>
      </c>
      <c r="Q193" s="73">
        <v>0</v>
      </c>
      <c r="R193" s="73">
        <v>0</v>
      </c>
      <c r="S193" s="73">
        <v>0</v>
      </c>
      <c r="T193" s="72">
        <f t="shared" si="509"/>
        <v>0</v>
      </c>
      <c r="U193" s="73">
        <v>0</v>
      </c>
      <c r="V193" s="73">
        <v>0</v>
      </c>
      <c r="W193" s="73">
        <v>0</v>
      </c>
      <c r="X193" s="73">
        <v>0</v>
      </c>
      <c r="Y193" s="72">
        <f t="shared" si="510"/>
        <v>0</v>
      </c>
      <c r="Z193" s="73">
        <v>0</v>
      </c>
      <c r="AA193" s="73">
        <v>0</v>
      </c>
      <c r="AB193" s="73">
        <v>0</v>
      </c>
      <c r="AC193" s="73">
        <v>0</v>
      </c>
      <c r="AD193" s="73">
        <v>0</v>
      </c>
      <c r="AE193" s="72">
        <f t="shared" si="511"/>
        <v>0</v>
      </c>
      <c r="AF193" s="72">
        <f t="shared" si="512"/>
        <v>0</v>
      </c>
      <c r="AG193" s="72">
        <f t="shared" si="513"/>
        <v>0</v>
      </c>
      <c r="AH193" s="72">
        <f t="shared" si="514"/>
        <v>0</v>
      </c>
      <c r="AI193" s="72">
        <f t="shared" si="515"/>
        <v>0</v>
      </c>
      <c r="AJ193" s="72">
        <f t="shared" si="516"/>
        <v>0</v>
      </c>
      <c r="AK193" s="72">
        <v>0</v>
      </c>
      <c r="AL193" s="72">
        <v>0</v>
      </c>
      <c r="AM193" s="72">
        <v>0</v>
      </c>
      <c r="AN193" s="74">
        <v>0</v>
      </c>
      <c r="AO193" s="72">
        <f t="shared" si="517"/>
        <v>0</v>
      </c>
      <c r="AP193" s="72">
        <v>0</v>
      </c>
      <c r="AQ193" s="72">
        <v>0</v>
      </c>
      <c r="AR193" s="72">
        <v>0</v>
      </c>
      <c r="AS193" s="72">
        <v>0</v>
      </c>
      <c r="AT193" s="72">
        <f t="shared" si="518"/>
        <v>0</v>
      </c>
      <c r="AU193" s="72">
        <v>0</v>
      </c>
      <c r="AV193" s="72">
        <v>0</v>
      </c>
      <c r="AW193" s="72">
        <v>0</v>
      </c>
      <c r="AX193" s="72">
        <v>0</v>
      </c>
      <c r="AY193" s="72">
        <f t="shared" si="519"/>
        <v>0</v>
      </c>
      <c r="AZ193" s="72">
        <v>0</v>
      </c>
      <c r="BA193" s="72">
        <v>0</v>
      </c>
      <c r="BB193" s="72">
        <v>0</v>
      </c>
      <c r="BC193" s="72">
        <v>0</v>
      </c>
    </row>
    <row r="194" spans="1:55" ht="31.5" customHeight="1">
      <c r="A194" s="42" t="s">
        <v>413</v>
      </c>
      <c r="B194" s="69" t="s">
        <v>160</v>
      </c>
      <c r="C194" s="70" t="s">
        <v>161</v>
      </c>
      <c r="D194" s="73">
        <v>0</v>
      </c>
      <c r="E194" s="72">
        <f t="shared" si="506"/>
        <v>0</v>
      </c>
      <c r="F194" s="72">
        <f t="shared" ref="F194" si="659">K194+P194+U194+Z194</f>
        <v>0</v>
      </c>
      <c r="G194" s="72">
        <f t="shared" ref="G194" si="660">L194+Q194+V194+AA194</f>
        <v>0</v>
      </c>
      <c r="H194" s="72">
        <f t="shared" ref="H194" si="661">M194+R194+W194+AB194</f>
        <v>0</v>
      </c>
      <c r="I194" s="72">
        <f t="shared" ref="I194" si="662">N194+S194+X194+AC194</f>
        <v>0</v>
      </c>
      <c r="J194" s="72">
        <f t="shared" si="507"/>
        <v>0</v>
      </c>
      <c r="K194" s="73">
        <v>0</v>
      </c>
      <c r="L194" s="73">
        <v>0</v>
      </c>
      <c r="M194" s="73">
        <v>0</v>
      </c>
      <c r="N194" s="73">
        <v>0</v>
      </c>
      <c r="O194" s="72">
        <f t="shared" si="508"/>
        <v>0</v>
      </c>
      <c r="P194" s="73">
        <v>0</v>
      </c>
      <c r="Q194" s="73">
        <v>0</v>
      </c>
      <c r="R194" s="73">
        <v>0</v>
      </c>
      <c r="S194" s="73">
        <v>0</v>
      </c>
      <c r="T194" s="72">
        <v>0</v>
      </c>
      <c r="U194" s="73">
        <v>0</v>
      </c>
      <c r="V194" s="73">
        <v>0</v>
      </c>
      <c r="W194" s="73">
        <v>0</v>
      </c>
      <c r="X194" s="73">
        <v>0</v>
      </c>
      <c r="Y194" s="72">
        <f t="shared" si="510"/>
        <v>0</v>
      </c>
      <c r="Z194" s="73">
        <v>0</v>
      </c>
      <c r="AA194" s="73">
        <v>0</v>
      </c>
      <c r="AB194" s="73">
        <v>0</v>
      </c>
      <c r="AC194" s="73">
        <v>0</v>
      </c>
      <c r="AD194" s="73">
        <v>0</v>
      </c>
      <c r="AE194" s="72">
        <f t="shared" si="511"/>
        <v>0</v>
      </c>
      <c r="AF194" s="72">
        <f t="shared" si="512"/>
        <v>0</v>
      </c>
      <c r="AG194" s="72">
        <f t="shared" si="513"/>
        <v>0</v>
      </c>
      <c r="AH194" s="72">
        <f t="shared" si="514"/>
        <v>0</v>
      </c>
      <c r="AI194" s="72">
        <f t="shared" si="515"/>
        <v>0</v>
      </c>
      <c r="AJ194" s="72">
        <f t="shared" si="516"/>
        <v>0</v>
      </c>
      <c r="AK194" s="72">
        <v>0</v>
      </c>
      <c r="AL194" s="72">
        <v>0</v>
      </c>
      <c r="AM194" s="72">
        <v>0</v>
      </c>
      <c r="AN194" s="74">
        <v>0</v>
      </c>
      <c r="AO194" s="72">
        <f t="shared" si="517"/>
        <v>0</v>
      </c>
      <c r="AP194" s="72">
        <v>0</v>
      </c>
      <c r="AQ194" s="72">
        <v>0</v>
      </c>
      <c r="AR194" s="72">
        <v>0</v>
      </c>
      <c r="AS194" s="72">
        <v>0</v>
      </c>
      <c r="AT194" s="72">
        <v>0</v>
      </c>
      <c r="AU194" s="72">
        <v>0</v>
      </c>
      <c r="AV194" s="72">
        <v>0</v>
      </c>
      <c r="AW194" s="72">
        <v>0</v>
      </c>
      <c r="AX194" s="72">
        <v>0</v>
      </c>
      <c r="AY194" s="72">
        <f t="shared" si="519"/>
        <v>0</v>
      </c>
      <c r="AZ194" s="72">
        <v>0</v>
      </c>
      <c r="BA194" s="72">
        <v>0</v>
      </c>
      <c r="BB194" s="72">
        <v>0</v>
      </c>
      <c r="BC194" s="72">
        <v>0</v>
      </c>
    </row>
    <row r="195" spans="1:55" ht="47.25" customHeight="1">
      <c r="A195" s="42" t="s">
        <v>414</v>
      </c>
      <c r="B195" s="69" t="s">
        <v>162</v>
      </c>
      <c r="C195" s="70" t="s">
        <v>163</v>
      </c>
      <c r="D195" s="119">
        <v>0</v>
      </c>
      <c r="E195" s="72">
        <f t="shared" si="506"/>
        <v>0</v>
      </c>
      <c r="F195" s="73">
        <v>0</v>
      </c>
      <c r="G195" s="73">
        <v>0</v>
      </c>
      <c r="H195" s="73">
        <v>0</v>
      </c>
      <c r="I195" s="73">
        <v>0</v>
      </c>
      <c r="J195" s="72">
        <f t="shared" si="507"/>
        <v>0</v>
      </c>
      <c r="K195" s="73">
        <v>0</v>
      </c>
      <c r="L195" s="73">
        <v>0</v>
      </c>
      <c r="M195" s="73">
        <v>0</v>
      </c>
      <c r="N195" s="73">
        <v>0</v>
      </c>
      <c r="O195" s="72">
        <f t="shared" si="508"/>
        <v>0</v>
      </c>
      <c r="P195" s="73">
        <v>0</v>
      </c>
      <c r="Q195" s="73">
        <v>0</v>
      </c>
      <c r="R195" s="73">
        <v>0</v>
      </c>
      <c r="S195" s="73">
        <v>0</v>
      </c>
      <c r="T195" s="72">
        <f t="shared" si="509"/>
        <v>0</v>
      </c>
      <c r="U195" s="73">
        <v>0</v>
      </c>
      <c r="V195" s="73">
        <v>0</v>
      </c>
      <c r="W195" s="73">
        <v>0</v>
      </c>
      <c r="X195" s="73">
        <v>0</v>
      </c>
      <c r="Y195" s="72">
        <f t="shared" si="510"/>
        <v>0</v>
      </c>
      <c r="Z195" s="73">
        <v>0</v>
      </c>
      <c r="AA195" s="73">
        <v>0</v>
      </c>
      <c r="AB195" s="73">
        <v>0</v>
      </c>
      <c r="AC195" s="73">
        <v>0</v>
      </c>
      <c r="AD195" s="73">
        <v>0</v>
      </c>
      <c r="AE195" s="72">
        <f t="shared" si="511"/>
        <v>0</v>
      </c>
      <c r="AF195" s="72">
        <f t="shared" si="512"/>
        <v>0</v>
      </c>
      <c r="AG195" s="72">
        <f t="shared" si="513"/>
        <v>0</v>
      </c>
      <c r="AH195" s="72">
        <f t="shared" si="514"/>
        <v>0</v>
      </c>
      <c r="AI195" s="72">
        <f t="shared" si="515"/>
        <v>0</v>
      </c>
      <c r="AJ195" s="72">
        <f t="shared" si="516"/>
        <v>0</v>
      </c>
      <c r="AK195" s="72">
        <v>0</v>
      </c>
      <c r="AL195" s="72">
        <v>0</v>
      </c>
      <c r="AM195" s="72">
        <v>0</v>
      </c>
      <c r="AN195" s="74">
        <v>0</v>
      </c>
      <c r="AO195" s="72">
        <f t="shared" si="517"/>
        <v>0</v>
      </c>
      <c r="AP195" s="72">
        <v>0</v>
      </c>
      <c r="AQ195" s="72">
        <v>0</v>
      </c>
      <c r="AR195" s="72">
        <v>0</v>
      </c>
      <c r="AS195" s="72">
        <v>0</v>
      </c>
      <c r="AT195" s="72">
        <f t="shared" si="518"/>
        <v>0</v>
      </c>
      <c r="AU195" s="72">
        <v>0</v>
      </c>
      <c r="AV195" s="72">
        <v>0</v>
      </c>
      <c r="AW195" s="72">
        <v>0</v>
      </c>
      <c r="AX195" s="72">
        <v>0</v>
      </c>
      <c r="AY195" s="72">
        <f t="shared" si="519"/>
        <v>0</v>
      </c>
      <c r="AZ195" s="72">
        <v>0</v>
      </c>
      <c r="BA195" s="72">
        <v>0</v>
      </c>
      <c r="BB195" s="72">
        <v>0</v>
      </c>
      <c r="BC195" s="72">
        <v>0</v>
      </c>
    </row>
    <row r="196" spans="1:55" ht="31.5" customHeight="1">
      <c r="A196" s="42" t="s">
        <v>415</v>
      </c>
      <c r="B196" s="81" t="s">
        <v>164</v>
      </c>
      <c r="C196" s="73" t="s">
        <v>165</v>
      </c>
      <c r="D196" s="119">
        <v>0</v>
      </c>
      <c r="E196" s="72">
        <f t="shared" ref="E196" si="663">J196+O196+T196+Y196</f>
        <v>0</v>
      </c>
      <c r="F196" s="73">
        <v>0</v>
      </c>
      <c r="G196" s="73">
        <v>0</v>
      </c>
      <c r="H196" s="73">
        <v>0</v>
      </c>
      <c r="I196" s="73">
        <v>0</v>
      </c>
      <c r="J196" s="72">
        <f t="shared" ref="J196" si="664">K196+L196+M196+N196</f>
        <v>0</v>
      </c>
      <c r="K196" s="73">
        <v>0</v>
      </c>
      <c r="L196" s="73">
        <v>0</v>
      </c>
      <c r="M196" s="73">
        <v>0</v>
      </c>
      <c r="N196" s="73">
        <v>0</v>
      </c>
      <c r="O196" s="72">
        <f t="shared" ref="O196" si="665">P196+Q196+R196+S196</f>
        <v>0</v>
      </c>
      <c r="P196" s="73">
        <v>0</v>
      </c>
      <c r="Q196" s="73">
        <v>0</v>
      </c>
      <c r="R196" s="73">
        <v>0</v>
      </c>
      <c r="S196" s="73">
        <v>0</v>
      </c>
      <c r="T196" s="72">
        <f t="shared" ref="T196" si="666">U196+V196+W196+X196</f>
        <v>0</v>
      </c>
      <c r="U196" s="73">
        <v>0</v>
      </c>
      <c r="V196" s="73">
        <v>0</v>
      </c>
      <c r="W196" s="73">
        <v>0</v>
      </c>
      <c r="X196" s="73">
        <v>0</v>
      </c>
      <c r="Y196" s="72">
        <f t="shared" ref="Y196" si="667">Z196+AA196+AB196+AC196</f>
        <v>0</v>
      </c>
      <c r="Z196" s="73">
        <v>0</v>
      </c>
      <c r="AA196" s="73">
        <v>0</v>
      </c>
      <c r="AB196" s="73">
        <v>0</v>
      </c>
      <c r="AC196" s="73">
        <v>0</v>
      </c>
      <c r="AD196" s="73">
        <v>0</v>
      </c>
      <c r="AE196" s="72">
        <f t="shared" ref="AE196" si="668">AJ196+AO196+AT196+AY196</f>
        <v>0</v>
      </c>
      <c r="AF196" s="72">
        <f t="shared" ref="AF196" si="669">AK196+AP196+AU196+AZ196</f>
        <v>0</v>
      </c>
      <c r="AG196" s="72">
        <f t="shared" ref="AG196" si="670">AL196+AQ196+AV196+BA196</f>
        <v>0</v>
      </c>
      <c r="AH196" s="72">
        <f t="shared" ref="AH196" si="671">AM196+AR196+AW196+BB196</f>
        <v>0</v>
      </c>
      <c r="AI196" s="72">
        <f t="shared" ref="AI196" si="672">AN196+AS196+AX196+BC196</f>
        <v>0</v>
      </c>
      <c r="AJ196" s="72">
        <f t="shared" ref="AJ196" si="673">AK196+AL196+AM196+AN196</f>
        <v>0</v>
      </c>
      <c r="AK196" s="72">
        <v>0</v>
      </c>
      <c r="AL196" s="72">
        <v>0</v>
      </c>
      <c r="AM196" s="72">
        <v>0</v>
      </c>
      <c r="AN196" s="74">
        <v>0</v>
      </c>
      <c r="AO196" s="72">
        <f t="shared" ref="AO196" si="674">AP196+AQ196+AR196+AS196</f>
        <v>0</v>
      </c>
      <c r="AP196" s="72">
        <v>0</v>
      </c>
      <c r="AQ196" s="72">
        <v>0</v>
      </c>
      <c r="AR196" s="72">
        <v>0</v>
      </c>
      <c r="AS196" s="72">
        <v>0</v>
      </c>
      <c r="AT196" s="72">
        <f t="shared" ref="AT196" si="675">AU196+AV196+AW196+AX196</f>
        <v>0</v>
      </c>
      <c r="AU196" s="72">
        <v>0</v>
      </c>
      <c r="AV196" s="72">
        <v>0</v>
      </c>
      <c r="AW196" s="72">
        <v>0</v>
      </c>
      <c r="AX196" s="72">
        <v>0</v>
      </c>
      <c r="AY196" s="72">
        <f t="shared" ref="AY196" si="676">AZ196+BA196+BB196+BC196</f>
        <v>0</v>
      </c>
      <c r="AZ196" s="72">
        <v>0</v>
      </c>
      <c r="BA196" s="72">
        <v>0</v>
      </c>
      <c r="BB196" s="72">
        <v>0</v>
      </c>
      <c r="BC196" s="72">
        <v>0</v>
      </c>
    </row>
    <row r="197" spans="1:55" s="67" customFormat="1" ht="31.5" customHeight="1">
      <c r="A197" s="58" t="s">
        <v>438</v>
      </c>
      <c r="B197" s="81" t="s">
        <v>439</v>
      </c>
      <c r="C197" s="73" t="s">
        <v>440</v>
      </c>
      <c r="D197" s="100">
        <v>0</v>
      </c>
      <c r="E197" s="100">
        <f t="shared" si="506"/>
        <v>0</v>
      </c>
      <c r="F197" s="73">
        <v>0</v>
      </c>
      <c r="G197" s="73">
        <v>0</v>
      </c>
      <c r="H197" s="101">
        <f>M197+R197+W197+AB197</f>
        <v>0</v>
      </c>
      <c r="I197" s="73">
        <v>0</v>
      </c>
      <c r="J197" s="72">
        <f t="shared" si="507"/>
        <v>0</v>
      </c>
      <c r="K197" s="73">
        <v>0</v>
      </c>
      <c r="L197" s="73">
        <v>0</v>
      </c>
      <c r="M197" s="73">
        <v>0</v>
      </c>
      <c r="N197" s="73">
        <v>0</v>
      </c>
      <c r="O197" s="72">
        <f t="shared" si="508"/>
        <v>0</v>
      </c>
      <c r="P197" s="73">
        <v>0</v>
      </c>
      <c r="Q197" s="73">
        <v>0</v>
      </c>
      <c r="R197" s="101">
        <v>0</v>
      </c>
      <c r="S197" s="73">
        <v>0</v>
      </c>
      <c r="T197" s="72">
        <f t="shared" si="509"/>
        <v>0</v>
      </c>
      <c r="U197" s="73">
        <v>0</v>
      </c>
      <c r="V197" s="73">
        <v>0</v>
      </c>
      <c r="W197" s="73">
        <v>0</v>
      </c>
      <c r="X197" s="73">
        <v>0</v>
      </c>
      <c r="Y197" s="73">
        <f t="shared" si="510"/>
        <v>0</v>
      </c>
      <c r="Z197" s="73">
        <v>0</v>
      </c>
      <c r="AA197" s="73">
        <v>0</v>
      </c>
      <c r="AB197" s="73">
        <v>0</v>
      </c>
      <c r="AC197" s="73">
        <v>0</v>
      </c>
      <c r="AD197" s="73">
        <v>0</v>
      </c>
      <c r="AE197" s="100">
        <f t="shared" si="511"/>
        <v>0</v>
      </c>
      <c r="AF197" s="72">
        <f t="shared" si="512"/>
        <v>0</v>
      </c>
      <c r="AG197" s="72">
        <f t="shared" si="513"/>
        <v>0</v>
      </c>
      <c r="AH197" s="100">
        <f t="shared" si="514"/>
        <v>0</v>
      </c>
      <c r="AI197" s="72">
        <f t="shared" si="515"/>
        <v>0</v>
      </c>
      <c r="AJ197" s="72">
        <f t="shared" si="516"/>
        <v>0</v>
      </c>
      <c r="AK197" s="72">
        <v>0</v>
      </c>
      <c r="AL197" s="72">
        <v>0</v>
      </c>
      <c r="AM197" s="72">
        <v>0</v>
      </c>
      <c r="AN197" s="74">
        <v>0</v>
      </c>
      <c r="AO197" s="72">
        <f t="shared" si="517"/>
        <v>0</v>
      </c>
      <c r="AP197" s="72">
        <v>0</v>
      </c>
      <c r="AQ197" s="72">
        <v>0</v>
      </c>
      <c r="AR197" s="100">
        <v>0</v>
      </c>
      <c r="AS197" s="72">
        <v>0</v>
      </c>
      <c r="AT197" s="72">
        <f t="shared" si="518"/>
        <v>0</v>
      </c>
      <c r="AU197" s="72">
        <v>0</v>
      </c>
      <c r="AV197" s="72">
        <v>0</v>
      </c>
      <c r="AW197" s="72">
        <v>0</v>
      </c>
      <c r="AX197" s="72">
        <v>0</v>
      </c>
      <c r="AY197" s="100">
        <f t="shared" si="519"/>
        <v>0</v>
      </c>
      <c r="AZ197" s="102">
        <v>0</v>
      </c>
      <c r="BA197" s="72">
        <v>0</v>
      </c>
      <c r="BB197" s="72">
        <v>0</v>
      </c>
      <c r="BC197" s="72">
        <v>0</v>
      </c>
    </row>
    <row r="198" spans="1:55" ht="31.5" customHeight="1">
      <c r="A198" s="16" t="s">
        <v>416</v>
      </c>
      <c r="B198" s="118" t="s">
        <v>114</v>
      </c>
      <c r="C198" s="104" t="s">
        <v>73</v>
      </c>
      <c r="D198" s="89">
        <f t="shared" ref="D198" si="677">SUM(D199:D202)</f>
        <v>0</v>
      </c>
      <c r="E198" s="89">
        <f t="shared" ref="E198:AZ198" si="678">SUM(E199:E202)</f>
        <v>0</v>
      </c>
      <c r="F198" s="89">
        <f t="shared" si="678"/>
        <v>0</v>
      </c>
      <c r="G198" s="89">
        <f t="shared" si="678"/>
        <v>0</v>
      </c>
      <c r="H198" s="89">
        <f t="shared" si="678"/>
        <v>0</v>
      </c>
      <c r="I198" s="89">
        <f t="shared" si="678"/>
        <v>0</v>
      </c>
      <c r="J198" s="89">
        <f t="shared" si="678"/>
        <v>0</v>
      </c>
      <c r="K198" s="89">
        <f t="shared" ref="K198" si="679">SUM(K199:K202)</f>
        <v>0</v>
      </c>
      <c r="L198" s="89">
        <f t="shared" si="678"/>
        <v>0</v>
      </c>
      <c r="M198" s="89">
        <f t="shared" si="678"/>
        <v>0</v>
      </c>
      <c r="N198" s="89">
        <f t="shared" si="678"/>
        <v>0</v>
      </c>
      <c r="O198" s="89">
        <f t="shared" si="678"/>
        <v>0</v>
      </c>
      <c r="P198" s="89">
        <f t="shared" ref="P198:S198" si="680">SUM(P199:P202)</f>
        <v>0</v>
      </c>
      <c r="Q198" s="89">
        <f t="shared" si="680"/>
        <v>0</v>
      </c>
      <c r="R198" s="89">
        <f t="shared" si="680"/>
        <v>0</v>
      </c>
      <c r="S198" s="89">
        <f t="shared" si="680"/>
        <v>0</v>
      </c>
      <c r="T198" s="89">
        <f t="shared" si="678"/>
        <v>0</v>
      </c>
      <c r="U198" s="89">
        <f t="shared" ref="U198:X198" si="681">SUM(U199:U202)</f>
        <v>0</v>
      </c>
      <c r="V198" s="89">
        <f t="shared" si="681"/>
        <v>0</v>
      </c>
      <c r="W198" s="89">
        <f t="shared" si="681"/>
        <v>0</v>
      </c>
      <c r="X198" s="89">
        <f t="shared" si="681"/>
        <v>0</v>
      </c>
      <c r="Y198" s="89">
        <f t="shared" si="678"/>
        <v>0</v>
      </c>
      <c r="Z198" s="89">
        <f t="shared" si="678"/>
        <v>0</v>
      </c>
      <c r="AA198" s="89">
        <f t="shared" ref="AA198:AD198" si="682">SUM(AA199:AA202)</f>
        <v>0</v>
      </c>
      <c r="AB198" s="89">
        <f t="shared" si="682"/>
        <v>0</v>
      </c>
      <c r="AC198" s="89">
        <f t="shared" si="682"/>
        <v>0</v>
      </c>
      <c r="AD198" s="89">
        <f t="shared" si="682"/>
        <v>0</v>
      </c>
      <c r="AE198" s="89">
        <f t="shared" si="678"/>
        <v>0</v>
      </c>
      <c r="AF198" s="89">
        <f t="shared" si="678"/>
        <v>0</v>
      </c>
      <c r="AG198" s="89">
        <f t="shared" si="678"/>
        <v>0</v>
      </c>
      <c r="AH198" s="89">
        <f t="shared" si="678"/>
        <v>0</v>
      </c>
      <c r="AI198" s="89">
        <f t="shared" si="678"/>
        <v>0</v>
      </c>
      <c r="AJ198" s="89">
        <f t="shared" si="678"/>
        <v>0</v>
      </c>
      <c r="AK198" s="89">
        <f t="shared" ref="AK198" si="683">SUM(AK199:AK202)</f>
        <v>0</v>
      </c>
      <c r="AL198" s="89">
        <f t="shared" si="678"/>
        <v>0</v>
      </c>
      <c r="AM198" s="89">
        <f t="shared" si="678"/>
        <v>0</v>
      </c>
      <c r="AN198" s="89">
        <f t="shared" si="678"/>
        <v>0</v>
      </c>
      <c r="AO198" s="89">
        <f t="shared" si="678"/>
        <v>0</v>
      </c>
      <c r="AP198" s="89">
        <f t="shared" ref="AP198" si="684">SUM(AP199:AP202)</f>
        <v>0</v>
      </c>
      <c r="AQ198" s="89">
        <f t="shared" si="678"/>
        <v>0</v>
      </c>
      <c r="AR198" s="89">
        <f t="shared" ref="AR198:AS198" si="685">SUM(AR199:AR202)</f>
        <v>0</v>
      </c>
      <c r="AS198" s="89">
        <f t="shared" si="685"/>
        <v>0</v>
      </c>
      <c r="AT198" s="89">
        <f t="shared" si="678"/>
        <v>0</v>
      </c>
      <c r="AU198" s="89">
        <f t="shared" ref="AU198:AX198" si="686">SUM(AU199:AU202)</f>
        <v>0</v>
      </c>
      <c r="AV198" s="89">
        <f t="shared" si="686"/>
        <v>0</v>
      </c>
      <c r="AW198" s="89">
        <f t="shared" si="686"/>
        <v>0</v>
      </c>
      <c r="AX198" s="89">
        <f t="shared" si="686"/>
        <v>0</v>
      </c>
      <c r="AY198" s="89">
        <f t="shared" si="678"/>
        <v>0</v>
      </c>
      <c r="AZ198" s="89">
        <f t="shared" si="678"/>
        <v>0</v>
      </c>
      <c r="BA198" s="89">
        <f t="shared" ref="BA198:BC198" si="687">SUM(BA199:BA202)</f>
        <v>0</v>
      </c>
      <c r="BB198" s="89">
        <f t="shared" si="687"/>
        <v>0</v>
      </c>
      <c r="BC198" s="89">
        <f t="shared" si="687"/>
        <v>0</v>
      </c>
    </row>
    <row r="199" spans="1:55" ht="63" customHeight="1">
      <c r="A199" s="42" t="s">
        <v>417</v>
      </c>
      <c r="B199" s="69" t="s">
        <v>166</v>
      </c>
      <c r="C199" s="70" t="s">
        <v>167</v>
      </c>
      <c r="D199" s="119">
        <v>0</v>
      </c>
      <c r="E199" s="72">
        <f t="shared" si="506"/>
        <v>0</v>
      </c>
      <c r="F199" s="73">
        <v>0</v>
      </c>
      <c r="G199" s="73">
        <v>0</v>
      </c>
      <c r="H199" s="73">
        <v>0</v>
      </c>
      <c r="I199" s="73">
        <v>0</v>
      </c>
      <c r="J199" s="72">
        <f t="shared" si="507"/>
        <v>0</v>
      </c>
      <c r="K199" s="73">
        <v>0</v>
      </c>
      <c r="L199" s="73">
        <v>0</v>
      </c>
      <c r="M199" s="73">
        <v>0</v>
      </c>
      <c r="N199" s="73">
        <v>0</v>
      </c>
      <c r="O199" s="72">
        <f t="shared" si="508"/>
        <v>0</v>
      </c>
      <c r="P199" s="73">
        <v>0</v>
      </c>
      <c r="Q199" s="73">
        <v>0</v>
      </c>
      <c r="R199" s="73">
        <v>0</v>
      </c>
      <c r="S199" s="73">
        <v>0</v>
      </c>
      <c r="T199" s="72">
        <f t="shared" si="509"/>
        <v>0</v>
      </c>
      <c r="U199" s="73">
        <v>0</v>
      </c>
      <c r="V199" s="73">
        <v>0</v>
      </c>
      <c r="W199" s="73">
        <v>0</v>
      </c>
      <c r="X199" s="73">
        <v>0</v>
      </c>
      <c r="Y199" s="72">
        <f t="shared" si="510"/>
        <v>0</v>
      </c>
      <c r="Z199" s="73">
        <v>0</v>
      </c>
      <c r="AA199" s="73">
        <v>0</v>
      </c>
      <c r="AB199" s="73">
        <v>0</v>
      </c>
      <c r="AC199" s="73">
        <v>0</v>
      </c>
      <c r="AD199" s="73">
        <v>0</v>
      </c>
      <c r="AE199" s="72">
        <f t="shared" si="511"/>
        <v>0</v>
      </c>
      <c r="AF199" s="72">
        <f t="shared" si="512"/>
        <v>0</v>
      </c>
      <c r="AG199" s="72">
        <f t="shared" si="513"/>
        <v>0</v>
      </c>
      <c r="AH199" s="72">
        <f t="shared" si="514"/>
        <v>0</v>
      </c>
      <c r="AI199" s="72">
        <f t="shared" si="515"/>
        <v>0</v>
      </c>
      <c r="AJ199" s="72">
        <f t="shared" si="516"/>
        <v>0</v>
      </c>
      <c r="AK199" s="72">
        <v>0</v>
      </c>
      <c r="AL199" s="72">
        <v>0</v>
      </c>
      <c r="AM199" s="72">
        <v>0</v>
      </c>
      <c r="AN199" s="74">
        <v>0</v>
      </c>
      <c r="AO199" s="72">
        <f t="shared" si="517"/>
        <v>0</v>
      </c>
      <c r="AP199" s="72">
        <v>0</v>
      </c>
      <c r="AQ199" s="72">
        <v>0</v>
      </c>
      <c r="AR199" s="72">
        <v>0</v>
      </c>
      <c r="AS199" s="72">
        <v>0</v>
      </c>
      <c r="AT199" s="72">
        <f t="shared" si="518"/>
        <v>0</v>
      </c>
      <c r="AU199" s="72">
        <v>0</v>
      </c>
      <c r="AV199" s="72">
        <v>0</v>
      </c>
      <c r="AW199" s="72">
        <v>0</v>
      </c>
      <c r="AX199" s="72">
        <v>0</v>
      </c>
      <c r="AY199" s="72">
        <f t="shared" si="519"/>
        <v>0</v>
      </c>
      <c r="AZ199" s="72">
        <v>0</v>
      </c>
      <c r="BA199" s="72">
        <v>0</v>
      </c>
      <c r="BB199" s="72">
        <v>0</v>
      </c>
      <c r="BC199" s="72">
        <v>0</v>
      </c>
    </row>
    <row r="200" spans="1:55" ht="31.5" customHeight="1">
      <c r="A200" s="42" t="s">
        <v>418</v>
      </c>
      <c r="B200" s="69" t="s">
        <v>168</v>
      </c>
      <c r="C200" s="70" t="s">
        <v>169</v>
      </c>
      <c r="D200" s="119">
        <v>0</v>
      </c>
      <c r="E200" s="72">
        <f t="shared" si="506"/>
        <v>0</v>
      </c>
      <c r="F200" s="73">
        <v>0</v>
      </c>
      <c r="G200" s="73">
        <v>0</v>
      </c>
      <c r="H200" s="73">
        <v>0</v>
      </c>
      <c r="I200" s="73">
        <v>0</v>
      </c>
      <c r="J200" s="72">
        <f t="shared" si="507"/>
        <v>0</v>
      </c>
      <c r="K200" s="73">
        <v>0</v>
      </c>
      <c r="L200" s="73">
        <v>0</v>
      </c>
      <c r="M200" s="73">
        <v>0</v>
      </c>
      <c r="N200" s="73">
        <v>0</v>
      </c>
      <c r="O200" s="72">
        <f t="shared" si="508"/>
        <v>0</v>
      </c>
      <c r="P200" s="73">
        <v>0</v>
      </c>
      <c r="Q200" s="73">
        <v>0</v>
      </c>
      <c r="R200" s="73">
        <v>0</v>
      </c>
      <c r="S200" s="73">
        <v>0</v>
      </c>
      <c r="T200" s="72">
        <f t="shared" si="509"/>
        <v>0</v>
      </c>
      <c r="U200" s="73">
        <v>0</v>
      </c>
      <c r="V200" s="73">
        <v>0</v>
      </c>
      <c r="W200" s="73">
        <v>0</v>
      </c>
      <c r="X200" s="73">
        <v>0</v>
      </c>
      <c r="Y200" s="72">
        <f t="shared" si="510"/>
        <v>0</v>
      </c>
      <c r="Z200" s="73">
        <v>0</v>
      </c>
      <c r="AA200" s="73">
        <v>0</v>
      </c>
      <c r="AB200" s="73">
        <v>0</v>
      </c>
      <c r="AC200" s="73">
        <v>0</v>
      </c>
      <c r="AD200" s="73">
        <v>0</v>
      </c>
      <c r="AE200" s="72">
        <f t="shared" si="511"/>
        <v>0</v>
      </c>
      <c r="AF200" s="72">
        <f t="shared" si="512"/>
        <v>0</v>
      </c>
      <c r="AG200" s="72">
        <f t="shared" si="513"/>
        <v>0</v>
      </c>
      <c r="AH200" s="72">
        <f t="shared" si="514"/>
        <v>0</v>
      </c>
      <c r="AI200" s="72">
        <f t="shared" si="515"/>
        <v>0</v>
      </c>
      <c r="AJ200" s="72">
        <f t="shared" si="516"/>
        <v>0</v>
      </c>
      <c r="AK200" s="72">
        <v>0</v>
      </c>
      <c r="AL200" s="72">
        <v>0</v>
      </c>
      <c r="AM200" s="72">
        <v>0</v>
      </c>
      <c r="AN200" s="74">
        <v>0</v>
      </c>
      <c r="AO200" s="72">
        <f t="shared" si="517"/>
        <v>0</v>
      </c>
      <c r="AP200" s="72">
        <v>0</v>
      </c>
      <c r="AQ200" s="72">
        <v>0</v>
      </c>
      <c r="AR200" s="72">
        <v>0</v>
      </c>
      <c r="AS200" s="72">
        <v>0</v>
      </c>
      <c r="AT200" s="72">
        <f t="shared" si="518"/>
        <v>0</v>
      </c>
      <c r="AU200" s="72">
        <v>0</v>
      </c>
      <c r="AV200" s="72">
        <v>0</v>
      </c>
      <c r="AW200" s="72">
        <v>0</v>
      </c>
      <c r="AX200" s="72">
        <v>0</v>
      </c>
      <c r="AY200" s="72">
        <f t="shared" si="519"/>
        <v>0</v>
      </c>
      <c r="AZ200" s="72">
        <v>0</v>
      </c>
      <c r="BA200" s="72">
        <v>0</v>
      </c>
      <c r="BB200" s="72">
        <v>0</v>
      </c>
      <c r="BC200" s="72">
        <v>0</v>
      </c>
    </row>
    <row r="201" spans="1:55" ht="94.5" customHeight="1">
      <c r="A201" s="42" t="s">
        <v>419</v>
      </c>
      <c r="B201" s="69" t="s">
        <v>170</v>
      </c>
      <c r="C201" s="70" t="s">
        <v>171</v>
      </c>
      <c r="D201" s="119">
        <v>0</v>
      </c>
      <c r="E201" s="72">
        <f t="shared" si="506"/>
        <v>0</v>
      </c>
      <c r="F201" s="73">
        <v>0</v>
      </c>
      <c r="G201" s="73">
        <v>0</v>
      </c>
      <c r="H201" s="73">
        <v>0</v>
      </c>
      <c r="I201" s="73">
        <v>0</v>
      </c>
      <c r="J201" s="72">
        <f t="shared" si="507"/>
        <v>0</v>
      </c>
      <c r="K201" s="73">
        <v>0</v>
      </c>
      <c r="L201" s="73">
        <v>0</v>
      </c>
      <c r="M201" s="73">
        <v>0</v>
      </c>
      <c r="N201" s="73">
        <v>0</v>
      </c>
      <c r="O201" s="72">
        <f t="shared" si="508"/>
        <v>0</v>
      </c>
      <c r="P201" s="73">
        <v>0</v>
      </c>
      <c r="Q201" s="73">
        <v>0</v>
      </c>
      <c r="R201" s="73">
        <v>0</v>
      </c>
      <c r="S201" s="73">
        <v>0</v>
      </c>
      <c r="T201" s="72">
        <f t="shared" si="509"/>
        <v>0</v>
      </c>
      <c r="U201" s="73">
        <v>0</v>
      </c>
      <c r="V201" s="73">
        <v>0</v>
      </c>
      <c r="W201" s="73">
        <v>0</v>
      </c>
      <c r="X201" s="73">
        <v>0</v>
      </c>
      <c r="Y201" s="72">
        <f t="shared" si="510"/>
        <v>0</v>
      </c>
      <c r="Z201" s="73">
        <v>0</v>
      </c>
      <c r="AA201" s="73">
        <v>0</v>
      </c>
      <c r="AB201" s="73">
        <v>0</v>
      </c>
      <c r="AC201" s="73">
        <v>0</v>
      </c>
      <c r="AD201" s="73">
        <v>0</v>
      </c>
      <c r="AE201" s="72">
        <f t="shared" si="511"/>
        <v>0</v>
      </c>
      <c r="AF201" s="72">
        <f t="shared" si="512"/>
        <v>0</v>
      </c>
      <c r="AG201" s="72">
        <f t="shared" si="513"/>
        <v>0</v>
      </c>
      <c r="AH201" s="72">
        <f t="shared" si="514"/>
        <v>0</v>
      </c>
      <c r="AI201" s="72">
        <f t="shared" si="515"/>
        <v>0</v>
      </c>
      <c r="AJ201" s="72">
        <f t="shared" si="516"/>
        <v>0</v>
      </c>
      <c r="AK201" s="72">
        <v>0</v>
      </c>
      <c r="AL201" s="72">
        <v>0</v>
      </c>
      <c r="AM201" s="72">
        <v>0</v>
      </c>
      <c r="AN201" s="74">
        <v>0</v>
      </c>
      <c r="AO201" s="72">
        <f t="shared" si="517"/>
        <v>0</v>
      </c>
      <c r="AP201" s="72">
        <v>0</v>
      </c>
      <c r="AQ201" s="72">
        <v>0</v>
      </c>
      <c r="AR201" s="72">
        <v>0</v>
      </c>
      <c r="AS201" s="72">
        <v>0</v>
      </c>
      <c r="AT201" s="72">
        <f t="shared" si="518"/>
        <v>0</v>
      </c>
      <c r="AU201" s="72">
        <v>0</v>
      </c>
      <c r="AV201" s="72">
        <v>0</v>
      </c>
      <c r="AW201" s="72">
        <v>0</v>
      </c>
      <c r="AX201" s="72">
        <v>0</v>
      </c>
      <c r="AY201" s="72">
        <f t="shared" si="519"/>
        <v>0</v>
      </c>
      <c r="AZ201" s="72">
        <v>0</v>
      </c>
      <c r="BA201" s="72">
        <v>0</v>
      </c>
      <c r="BB201" s="72">
        <v>0</v>
      </c>
      <c r="BC201" s="72">
        <v>0</v>
      </c>
    </row>
    <row r="202" spans="1:55" ht="31.5" customHeight="1">
      <c r="A202" s="42" t="s">
        <v>420</v>
      </c>
      <c r="B202" s="69" t="s">
        <v>172</v>
      </c>
      <c r="C202" s="70" t="s">
        <v>173</v>
      </c>
      <c r="D202" s="119">
        <v>0</v>
      </c>
      <c r="E202" s="72">
        <f t="shared" si="506"/>
        <v>0</v>
      </c>
      <c r="F202" s="73">
        <v>0</v>
      </c>
      <c r="G202" s="73">
        <v>0</v>
      </c>
      <c r="H202" s="73">
        <v>0</v>
      </c>
      <c r="I202" s="73">
        <v>0</v>
      </c>
      <c r="J202" s="72">
        <f t="shared" si="507"/>
        <v>0</v>
      </c>
      <c r="K202" s="73">
        <v>0</v>
      </c>
      <c r="L202" s="73">
        <v>0</v>
      </c>
      <c r="M202" s="73">
        <v>0</v>
      </c>
      <c r="N202" s="73">
        <v>0</v>
      </c>
      <c r="O202" s="72">
        <f t="shared" si="508"/>
        <v>0</v>
      </c>
      <c r="P202" s="73">
        <v>0</v>
      </c>
      <c r="Q202" s="73">
        <v>0</v>
      </c>
      <c r="R202" s="73">
        <v>0</v>
      </c>
      <c r="S202" s="73">
        <v>0</v>
      </c>
      <c r="T202" s="72">
        <f t="shared" si="509"/>
        <v>0</v>
      </c>
      <c r="U202" s="73">
        <v>0</v>
      </c>
      <c r="V202" s="73">
        <v>0</v>
      </c>
      <c r="W202" s="73">
        <v>0</v>
      </c>
      <c r="X202" s="73">
        <v>0</v>
      </c>
      <c r="Y202" s="72">
        <f t="shared" si="510"/>
        <v>0</v>
      </c>
      <c r="Z202" s="73">
        <v>0</v>
      </c>
      <c r="AA202" s="73">
        <v>0</v>
      </c>
      <c r="AB202" s="73">
        <v>0</v>
      </c>
      <c r="AC202" s="73">
        <v>0</v>
      </c>
      <c r="AD202" s="73">
        <v>0</v>
      </c>
      <c r="AE202" s="72">
        <f t="shared" si="511"/>
        <v>0</v>
      </c>
      <c r="AF202" s="72">
        <f t="shared" si="512"/>
        <v>0</v>
      </c>
      <c r="AG202" s="72">
        <f t="shared" si="513"/>
        <v>0</v>
      </c>
      <c r="AH202" s="72">
        <f t="shared" si="514"/>
        <v>0</v>
      </c>
      <c r="AI202" s="72">
        <f t="shared" si="515"/>
        <v>0</v>
      </c>
      <c r="AJ202" s="72">
        <f t="shared" si="516"/>
        <v>0</v>
      </c>
      <c r="AK202" s="72">
        <v>0</v>
      </c>
      <c r="AL202" s="72">
        <v>0</v>
      </c>
      <c r="AM202" s="72">
        <v>0</v>
      </c>
      <c r="AN202" s="74">
        <v>0</v>
      </c>
      <c r="AO202" s="72">
        <f t="shared" si="517"/>
        <v>0</v>
      </c>
      <c r="AP202" s="72">
        <v>0</v>
      </c>
      <c r="AQ202" s="72">
        <v>0</v>
      </c>
      <c r="AR202" s="72">
        <v>0</v>
      </c>
      <c r="AS202" s="72">
        <v>0</v>
      </c>
      <c r="AT202" s="72">
        <f t="shared" si="518"/>
        <v>0</v>
      </c>
      <c r="AU202" s="72">
        <v>0</v>
      </c>
      <c r="AV202" s="72">
        <v>0</v>
      </c>
      <c r="AW202" s="72">
        <v>0</v>
      </c>
      <c r="AX202" s="72">
        <v>0</v>
      </c>
      <c r="AY202" s="72">
        <f t="shared" si="519"/>
        <v>0</v>
      </c>
      <c r="AZ202" s="72">
        <v>0</v>
      </c>
      <c r="BA202" s="72">
        <v>0</v>
      </c>
      <c r="BB202" s="72">
        <v>0</v>
      </c>
      <c r="BC202" s="72">
        <v>0</v>
      </c>
    </row>
    <row r="203" spans="1:55">
      <c r="A203" s="33" t="s">
        <v>421</v>
      </c>
      <c r="B203" s="106" t="s">
        <v>174</v>
      </c>
      <c r="C203" s="107" t="s">
        <v>73</v>
      </c>
      <c r="D203" s="92">
        <f t="shared" ref="D203" si="688">D204+D210</f>
        <v>0</v>
      </c>
      <c r="E203" s="92">
        <f t="shared" ref="E203:AZ203" si="689">SUM(E204,E210)</f>
        <v>0</v>
      </c>
      <c r="F203" s="92">
        <f t="shared" si="689"/>
        <v>0</v>
      </c>
      <c r="G203" s="92">
        <f t="shared" si="689"/>
        <v>0</v>
      </c>
      <c r="H203" s="92">
        <f t="shared" si="689"/>
        <v>0</v>
      </c>
      <c r="I203" s="92">
        <f t="shared" si="689"/>
        <v>0</v>
      </c>
      <c r="J203" s="92">
        <f t="shared" si="689"/>
        <v>0</v>
      </c>
      <c r="K203" s="92">
        <f t="shared" ref="K203" si="690">SUM(K204,K210)</f>
        <v>0</v>
      </c>
      <c r="L203" s="92">
        <f t="shared" si="689"/>
        <v>0</v>
      </c>
      <c r="M203" s="92">
        <f t="shared" si="689"/>
        <v>0</v>
      </c>
      <c r="N203" s="92">
        <f t="shared" si="689"/>
        <v>0</v>
      </c>
      <c r="O203" s="92">
        <f t="shared" si="689"/>
        <v>0</v>
      </c>
      <c r="P203" s="92">
        <f t="shared" ref="P203:S203" si="691">SUM(P204,P210)</f>
        <v>0</v>
      </c>
      <c r="Q203" s="92">
        <f t="shared" si="691"/>
        <v>0</v>
      </c>
      <c r="R203" s="92">
        <f t="shared" si="691"/>
        <v>0</v>
      </c>
      <c r="S203" s="92">
        <f t="shared" si="691"/>
        <v>0</v>
      </c>
      <c r="T203" s="92">
        <f t="shared" si="689"/>
        <v>0</v>
      </c>
      <c r="U203" s="92">
        <f t="shared" ref="U203:X203" si="692">SUM(U204,U210)</f>
        <v>0</v>
      </c>
      <c r="V203" s="92">
        <f t="shared" si="692"/>
        <v>0</v>
      </c>
      <c r="W203" s="92">
        <f t="shared" si="692"/>
        <v>0</v>
      </c>
      <c r="X203" s="92">
        <f t="shared" si="692"/>
        <v>0</v>
      </c>
      <c r="Y203" s="92">
        <f t="shared" si="689"/>
        <v>0</v>
      </c>
      <c r="Z203" s="92">
        <f t="shared" si="689"/>
        <v>0</v>
      </c>
      <c r="AA203" s="92">
        <f t="shared" ref="AA203:AD203" si="693">SUM(AA204,AA210)</f>
        <v>0</v>
      </c>
      <c r="AB203" s="92">
        <f t="shared" si="693"/>
        <v>0</v>
      </c>
      <c r="AC203" s="92">
        <f t="shared" si="693"/>
        <v>0</v>
      </c>
      <c r="AD203" s="92">
        <f t="shared" si="693"/>
        <v>0</v>
      </c>
      <c r="AE203" s="92">
        <f t="shared" si="689"/>
        <v>0</v>
      </c>
      <c r="AF203" s="92">
        <f t="shared" si="689"/>
        <v>0</v>
      </c>
      <c r="AG203" s="92">
        <f t="shared" si="689"/>
        <v>0</v>
      </c>
      <c r="AH203" s="92">
        <f t="shared" si="689"/>
        <v>0</v>
      </c>
      <c r="AI203" s="92">
        <f t="shared" si="689"/>
        <v>0</v>
      </c>
      <c r="AJ203" s="92">
        <f t="shared" si="689"/>
        <v>0</v>
      </c>
      <c r="AK203" s="92">
        <f t="shared" ref="AK203" si="694">SUM(AK204,AK210)</f>
        <v>0</v>
      </c>
      <c r="AL203" s="92">
        <f t="shared" si="689"/>
        <v>0</v>
      </c>
      <c r="AM203" s="92">
        <f t="shared" si="689"/>
        <v>0</v>
      </c>
      <c r="AN203" s="92">
        <f t="shared" si="689"/>
        <v>0</v>
      </c>
      <c r="AO203" s="92">
        <f t="shared" si="689"/>
        <v>0</v>
      </c>
      <c r="AP203" s="92">
        <f t="shared" ref="AP203" si="695">SUM(AP204,AP210)</f>
        <v>0</v>
      </c>
      <c r="AQ203" s="92">
        <f t="shared" si="689"/>
        <v>0</v>
      </c>
      <c r="AR203" s="92">
        <f t="shared" ref="AR203:AS203" si="696">SUM(AR204,AR210)</f>
        <v>0</v>
      </c>
      <c r="AS203" s="92">
        <f t="shared" si="696"/>
        <v>0</v>
      </c>
      <c r="AT203" s="92">
        <f t="shared" si="689"/>
        <v>0</v>
      </c>
      <c r="AU203" s="92">
        <f t="shared" ref="AU203:AX203" si="697">SUM(AU204,AU210)</f>
        <v>0</v>
      </c>
      <c r="AV203" s="92">
        <f t="shared" si="697"/>
        <v>0</v>
      </c>
      <c r="AW203" s="92">
        <f t="shared" si="697"/>
        <v>0</v>
      </c>
      <c r="AX203" s="92">
        <f t="shared" si="697"/>
        <v>0</v>
      </c>
      <c r="AY203" s="92">
        <f t="shared" si="689"/>
        <v>0</v>
      </c>
      <c r="AZ203" s="92">
        <f t="shared" si="689"/>
        <v>0</v>
      </c>
      <c r="BA203" s="92">
        <f t="shared" ref="BA203:BC203" si="698">SUM(BA204,BA210)</f>
        <v>0</v>
      </c>
      <c r="BB203" s="92">
        <f t="shared" si="698"/>
        <v>0</v>
      </c>
      <c r="BC203" s="92">
        <f t="shared" si="698"/>
        <v>0</v>
      </c>
    </row>
    <row r="204" spans="1:55" ht="31.5" customHeight="1">
      <c r="A204" s="14" t="s">
        <v>422</v>
      </c>
      <c r="B204" s="109" t="s">
        <v>78</v>
      </c>
      <c r="C204" s="99" t="s">
        <v>73</v>
      </c>
      <c r="D204" s="88">
        <f t="shared" ref="D204" si="699">SUM(D205:D209)</f>
        <v>0</v>
      </c>
      <c r="E204" s="88">
        <f t="shared" ref="E204:AZ204" si="700">SUM(E205:E209)</f>
        <v>0</v>
      </c>
      <c r="F204" s="88">
        <f t="shared" si="700"/>
        <v>0</v>
      </c>
      <c r="G204" s="88">
        <f t="shared" si="700"/>
        <v>0</v>
      </c>
      <c r="H204" s="88">
        <f t="shared" si="700"/>
        <v>0</v>
      </c>
      <c r="I204" s="88">
        <f t="shared" si="700"/>
        <v>0</v>
      </c>
      <c r="J204" s="88">
        <f t="shared" si="700"/>
        <v>0</v>
      </c>
      <c r="K204" s="88">
        <f t="shared" ref="K204" si="701">SUM(K205:K209)</f>
        <v>0</v>
      </c>
      <c r="L204" s="88">
        <f t="shared" si="700"/>
        <v>0</v>
      </c>
      <c r="M204" s="88">
        <f t="shared" si="700"/>
        <v>0</v>
      </c>
      <c r="N204" s="88">
        <f t="shared" si="700"/>
        <v>0</v>
      </c>
      <c r="O204" s="88">
        <f t="shared" si="700"/>
        <v>0</v>
      </c>
      <c r="P204" s="88">
        <f t="shared" ref="P204:S204" si="702">SUM(P205:P209)</f>
        <v>0</v>
      </c>
      <c r="Q204" s="88">
        <f t="shared" si="702"/>
        <v>0</v>
      </c>
      <c r="R204" s="88">
        <f t="shared" si="702"/>
        <v>0</v>
      </c>
      <c r="S204" s="88">
        <f t="shared" si="702"/>
        <v>0</v>
      </c>
      <c r="T204" s="88">
        <f t="shared" si="700"/>
        <v>0</v>
      </c>
      <c r="U204" s="88">
        <f t="shared" ref="U204:X204" si="703">SUM(U205:U209)</f>
        <v>0</v>
      </c>
      <c r="V204" s="88">
        <f t="shared" si="703"/>
        <v>0</v>
      </c>
      <c r="W204" s="88">
        <f t="shared" si="703"/>
        <v>0</v>
      </c>
      <c r="X204" s="88">
        <f t="shared" si="703"/>
        <v>0</v>
      </c>
      <c r="Y204" s="88">
        <f t="shared" si="700"/>
        <v>0</v>
      </c>
      <c r="Z204" s="88">
        <f t="shared" si="700"/>
        <v>0</v>
      </c>
      <c r="AA204" s="88">
        <f t="shared" ref="AA204:AD204" si="704">SUM(AA205:AA209)</f>
        <v>0</v>
      </c>
      <c r="AB204" s="88">
        <f t="shared" si="704"/>
        <v>0</v>
      </c>
      <c r="AC204" s="88">
        <f t="shared" si="704"/>
        <v>0</v>
      </c>
      <c r="AD204" s="88">
        <f t="shared" si="704"/>
        <v>0</v>
      </c>
      <c r="AE204" s="88">
        <f t="shared" si="700"/>
        <v>0</v>
      </c>
      <c r="AF204" s="88">
        <f t="shared" si="700"/>
        <v>0</v>
      </c>
      <c r="AG204" s="88">
        <f t="shared" si="700"/>
        <v>0</v>
      </c>
      <c r="AH204" s="88">
        <f t="shared" si="700"/>
        <v>0</v>
      </c>
      <c r="AI204" s="88">
        <f t="shared" si="700"/>
        <v>0</v>
      </c>
      <c r="AJ204" s="88">
        <f t="shared" si="700"/>
        <v>0</v>
      </c>
      <c r="AK204" s="88">
        <f t="shared" ref="AK204" si="705">SUM(AK205:AK209)</f>
        <v>0</v>
      </c>
      <c r="AL204" s="88">
        <f t="shared" si="700"/>
        <v>0</v>
      </c>
      <c r="AM204" s="88">
        <f t="shared" si="700"/>
        <v>0</v>
      </c>
      <c r="AN204" s="88">
        <f t="shared" si="700"/>
        <v>0</v>
      </c>
      <c r="AO204" s="88">
        <f t="shared" si="700"/>
        <v>0</v>
      </c>
      <c r="AP204" s="88">
        <f t="shared" ref="AP204" si="706">SUM(AP205:AP209)</f>
        <v>0</v>
      </c>
      <c r="AQ204" s="88">
        <f t="shared" si="700"/>
        <v>0</v>
      </c>
      <c r="AR204" s="88">
        <f t="shared" ref="AR204:AS204" si="707">SUM(AR205:AR209)</f>
        <v>0</v>
      </c>
      <c r="AS204" s="88">
        <f t="shared" si="707"/>
        <v>0</v>
      </c>
      <c r="AT204" s="88">
        <f t="shared" si="700"/>
        <v>0</v>
      </c>
      <c r="AU204" s="88">
        <f t="shared" ref="AU204:AX204" si="708">SUM(AU205:AU209)</f>
        <v>0</v>
      </c>
      <c r="AV204" s="88">
        <f t="shared" si="708"/>
        <v>0</v>
      </c>
      <c r="AW204" s="88">
        <f t="shared" si="708"/>
        <v>0</v>
      </c>
      <c r="AX204" s="88">
        <f t="shared" si="708"/>
        <v>0</v>
      </c>
      <c r="AY204" s="88">
        <f t="shared" si="700"/>
        <v>0</v>
      </c>
      <c r="AZ204" s="88">
        <f t="shared" si="700"/>
        <v>0</v>
      </c>
      <c r="BA204" s="88">
        <f t="shared" ref="BA204:BC204" si="709">SUM(BA205:BA209)</f>
        <v>0</v>
      </c>
      <c r="BB204" s="88">
        <f t="shared" si="709"/>
        <v>0</v>
      </c>
      <c r="BC204" s="88">
        <f t="shared" si="709"/>
        <v>0</v>
      </c>
    </row>
    <row r="205" spans="1:55">
      <c r="A205" s="12" t="s">
        <v>423</v>
      </c>
      <c r="B205" s="69" t="s">
        <v>175</v>
      </c>
      <c r="C205" s="70" t="s">
        <v>176</v>
      </c>
      <c r="D205" s="119">
        <v>0</v>
      </c>
      <c r="E205" s="72">
        <f t="shared" si="506"/>
        <v>0</v>
      </c>
      <c r="F205" s="73">
        <v>0</v>
      </c>
      <c r="G205" s="73">
        <v>0</v>
      </c>
      <c r="H205" s="73">
        <v>0</v>
      </c>
      <c r="I205" s="73">
        <v>0</v>
      </c>
      <c r="J205" s="72">
        <f t="shared" si="507"/>
        <v>0</v>
      </c>
      <c r="K205" s="73">
        <v>0</v>
      </c>
      <c r="L205" s="73">
        <v>0</v>
      </c>
      <c r="M205" s="73">
        <v>0</v>
      </c>
      <c r="N205" s="73">
        <v>0</v>
      </c>
      <c r="O205" s="72">
        <f t="shared" si="508"/>
        <v>0</v>
      </c>
      <c r="P205" s="73">
        <v>0</v>
      </c>
      <c r="Q205" s="73">
        <v>0</v>
      </c>
      <c r="R205" s="73">
        <v>0</v>
      </c>
      <c r="S205" s="73">
        <v>0</v>
      </c>
      <c r="T205" s="72">
        <f t="shared" si="509"/>
        <v>0</v>
      </c>
      <c r="U205" s="73">
        <v>0</v>
      </c>
      <c r="V205" s="73">
        <v>0</v>
      </c>
      <c r="W205" s="73">
        <v>0</v>
      </c>
      <c r="X205" s="73">
        <v>0</v>
      </c>
      <c r="Y205" s="72">
        <f t="shared" si="510"/>
        <v>0</v>
      </c>
      <c r="Z205" s="73">
        <v>0</v>
      </c>
      <c r="AA205" s="73">
        <v>0</v>
      </c>
      <c r="AB205" s="73">
        <v>0</v>
      </c>
      <c r="AC205" s="73">
        <v>0</v>
      </c>
      <c r="AD205" s="73">
        <v>0</v>
      </c>
      <c r="AE205" s="72">
        <f t="shared" si="511"/>
        <v>0</v>
      </c>
      <c r="AF205" s="72">
        <f t="shared" si="512"/>
        <v>0</v>
      </c>
      <c r="AG205" s="72">
        <f t="shared" si="513"/>
        <v>0</v>
      </c>
      <c r="AH205" s="72">
        <f t="shared" si="514"/>
        <v>0</v>
      </c>
      <c r="AI205" s="72">
        <f t="shared" si="515"/>
        <v>0</v>
      </c>
      <c r="AJ205" s="72">
        <f t="shared" si="516"/>
        <v>0</v>
      </c>
      <c r="AK205" s="72">
        <v>0</v>
      </c>
      <c r="AL205" s="72">
        <v>0</v>
      </c>
      <c r="AM205" s="72">
        <v>0</v>
      </c>
      <c r="AN205" s="74">
        <v>0</v>
      </c>
      <c r="AO205" s="72">
        <f t="shared" si="517"/>
        <v>0</v>
      </c>
      <c r="AP205" s="72">
        <v>0</v>
      </c>
      <c r="AQ205" s="72">
        <v>0</v>
      </c>
      <c r="AR205" s="72">
        <v>0</v>
      </c>
      <c r="AS205" s="72">
        <v>0</v>
      </c>
      <c r="AT205" s="72">
        <f t="shared" si="518"/>
        <v>0</v>
      </c>
      <c r="AU205" s="72">
        <v>0</v>
      </c>
      <c r="AV205" s="72">
        <v>0</v>
      </c>
      <c r="AW205" s="72">
        <v>0</v>
      </c>
      <c r="AX205" s="72">
        <v>0</v>
      </c>
      <c r="AY205" s="72">
        <f t="shared" si="519"/>
        <v>0</v>
      </c>
      <c r="AZ205" s="72">
        <v>0</v>
      </c>
      <c r="BA205" s="72">
        <v>0</v>
      </c>
      <c r="BB205" s="72">
        <v>0</v>
      </c>
      <c r="BC205" s="72">
        <v>0</v>
      </c>
    </row>
    <row r="206" spans="1:55" ht="31.5" customHeight="1">
      <c r="A206" s="12" t="s">
        <v>424</v>
      </c>
      <c r="B206" s="69" t="s">
        <v>177</v>
      </c>
      <c r="C206" s="70" t="s">
        <v>178</v>
      </c>
      <c r="D206" s="119">
        <v>0</v>
      </c>
      <c r="E206" s="72">
        <f t="shared" si="506"/>
        <v>0</v>
      </c>
      <c r="F206" s="73">
        <v>0</v>
      </c>
      <c r="G206" s="73">
        <v>0</v>
      </c>
      <c r="H206" s="73">
        <v>0</v>
      </c>
      <c r="I206" s="73">
        <v>0</v>
      </c>
      <c r="J206" s="72">
        <f t="shared" si="507"/>
        <v>0</v>
      </c>
      <c r="K206" s="73">
        <v>0</v>
      </c>
      <c r="L206" s="73">
        <v>0</v>
      </c>
      <c r="M206" s="73">
        <v>0</v>
      </c>
      <c r="N206" s="73">
        <v>0</v>
      </c>
      <c r="O206" s="72">
        <f t="shared" si="508"/>
        <v>0</v>
      </c>
      <c r="P206" s="73">
        <v>0</v>
      </c>
      <c r="Q206" s="73">
        <v>0</v>
      </c>
      <c r="R206" s="73">
        <v>0</v>
      </c>
      <c r="S206" s="73">
        <v>0</v>
      </c>
      <c r="T206" s="72">
        <f t="shared" si="509"/>
        <v>0</v>
      </c>
      <c r="U206" s="73">
        <v>0</v>
      </c>
      <c r="V206" s="73">
        <v>0</v>
      </c>
      <c r="W206" s="73">
        <v>0</v>
      </c>
      <c r="X206" s="73">
        <v>0</v>
      </c>
      <c r="Y206" s="72">
        <f t="shared" si="510"/>
        <v>0</v>
      </c>
      <c r="Z206" s="73">
        <v>0</v>
      </c>
      <c r="AA206" s="73">
        <v>0</v>
      </c>
      <c r="AB206" s="73">
        <v>0</v>
      </c>
      <c r="AC206" s="73">
        <v>0</v>
      </c>
      <c r="AD206" s="73">
        <v>0</v>
      </c>
      <c r="AE206" s="72">
        <f t="shared" si="511"/>
        <v>0</v>
      </c>
      <c r="AF206" s="72">
        <f t="shared" si="512"/>
        <v>0</v>
      </c>
      <c r="AG206" s="72">
        <f t="shared" si="513"/>
        <v>0</v>
      </c>
      <c r="AH206" s="72">
        <f t="shared" si="514"/>
        <v>0</v>
      </c>
      <c r="AI206" s="72">
        <f t="shared" si="515"/>
        <v>0</v>
      </c>
      <c r="AJ206" s="72">
        <f t="shared" si="516"/>
        <v>0</v>
      </c>
      <c r="AK206" s="72">
        <v>0</v>
      </c>
      <c r="AL206" s="72">
        <v>0</v>
      </c>
      <c r="AM206" s="72">
        <v>0</v>
      </c>
      <c r="AN206" s="74">
        <v>0</v>
      </c>
      <c r="AO206" s="72">
        <f t="shared" si="517"/>
        <v>0</v>
      </c>
      <c r="AP206" s="72">
        <v>0</v>
      </c>
      <c r="AQ206" s="72">
        <v>0</v>
      </c>
      <c r="AR206" s="72">
        <v>0</v>
      </c>
      <c r="AS206" s="72">
        <v>0</v>
      </c>
      <c r="AT206" s="72">
        <f t="shared" si="518"/>
        <v>0</v>
      </c>
      <c r="AU206" s="72">
        <v>0</v>
      </c>
      <c r="AV206" s="72">
        <v>0</v>
      </c>
      <c r="AW206" s="72">
        <v>0</v>
      </c>
      <c r="AX206" s="72">
        <v>0</v>
      </c>
      <c r="AY206" s="72">
        <f t="shared" si="519"/>
        <v>0</v>
      </c>
      <c r="AZ206" s="72">
        <v>0</v>
      </c>
      <c r="BA206" s="72">
        <v>0</v>
      </c>
      <c r="BB206" s="72">
        <v>0</v>
      </c>
      <c r="BC206" s="72">
        <v>0</v>
      </c>
    </row>
    <row r="207" spans="1:55">
      <c r="A207" s="12" t="s">
        <v>425</v>
      </c>
      <c r="B207" s="76" t="s">
        <v>179</v>
      </c>
      <c r="C207" s="70" t="s">
        <v>180</v>
      </c>
      <c r="D207" s="119">
        <v>0</v>
      </c>
      <c r="E207" s="72">
        <f t="shared" si="506"/>
        <v>0</v>
      </c>
      <c r="F207" s="73">
        <v>0</v>
      </c>
      <c r="G207" s="73">
        <v>0</v>
      </c>
      <c r="H207" s="73">
        <v>0</v>
      </c>
      <c r="I207" s="73">
        <v>0</v>
      </c>
      <c r="J207" s="72">
        <f t="shared" si="507"/>
        <v>0</v>
      </c>
      <c r="K207" s="73">
        <v>0</v>
      </c>
      <c r="L207" s="73">
        <v>0</v>
      </c>
      <c r="M207" s="73">
        <v>0</v>
      </c>
      <c r="N207" s="73">
        <v>0</v>
      </c>
      <c r="O207" s="72">
        <f t="shared" si="508"/>
        <v>0</v>
      </c>
      <c r="P207" s="73">
        <v>0</v>
      </c>
      <c r="Q207" s="73">
        <v>0</v>
      </c>
      <c r="R207" s="73">
        <v>0</v>
      </c>
      <c r="S207" s="73">
        <v>0</v>
      </c>
      <c r="T207" s="72">
        <f t="shared" si="509"/>
        <v>0</v>
      </c>
      <c r="U207" s="73">
        <v>0</v>
      </c>
      <c r="V207" s="73">
        <v>0</v>
      </c>
      <c r="W207" s="73">
        <v>0</v>
      </c>
      <c r="X207" s="73">
        <v>0</v>
      </c>
      <c r="Y207" s="72">
        <f t="shared" si="510"/>
        <v>0</v>
      </c>
      <c r="Z207" s="73">
        <v>0</v>
      </c>
      <c r="AA207" s="73">
        <v>0</v>
      </c>
      <c r="AB207" s="73">
        <v>0</v>
      </c>
      <c r="AC207" s="73">
        <v>0</v>
      </c>
      <c r="AD207" s="73">
        <v>0</v>
      </c>
      <c r="AE207" s="72">
        <f t="shared" si="511"/>
        <v>0</v>
      </c>
      <c r="AF207" s="72">
        <f t="shared" si="512"/>
        <v>0</v>
      </c>
      <c r="AG207" s="72">
        <f t="shared" si="513"/>
        <v>0</v>
      </c>
      <c r="AH207" s="72">
        <f t="shared" si="514"/>
        <v>0</v>
      </c>
      <c r="AI207" s="72">
        <f t="shared" si="515"/>
        <v>0</v>
      </c>
      <c r="AJ207" s="72">
        <f t="shared" si="516"/>
        <v>0</v>
      </c>
      <c r="AK207" s="72">
        <v>0</v>
      </c>
      <c r="AL207" s="72">
        <v>0</v>
      </c>
      <c r="AM207" s="72">
        <v>0</v>
      </c>
      <c r="AN207" s="74">
        <v>0</v>
      </c>
      <c r="AO207" s="72">
        <f t="shared" si="517"/>
        <v>0</v>
      </c>
      <c r="AP207" s="72">
        <v>0</v>
      </c>
      <c r="AQ207" s="72">
        <v>0</v>
      </c>
      <c r="AR207" s="72">
        <v>0</v>
      </c>
      <c r="AS207" s="72">
        <v>0</v>
      </c>
      <c r="AT207" s="72">
        <f t="shared" si="518"/>
        <v>0</v>
      </c>
      <c r="AU207" s="72">
        <v>0</v>
      </c>
      <c r="AV207" s="72">
        <v>0</v>
      </c>
      <c r="AW207" s="72">
        <v>0</v>
      </c>
      <c r="AX207" s="72">
        <v>0</v>
      </c>
      <c r="AY207" s="72">
        <f t="shared" si="519"/>
        <v>0</v>
      </c>
      <c r="AZ207" s="72">
        <v>0</v>
      </c>
      <c r="BA207" s="72">
        <v>0</v>
      </c>
      <c r="BB207" s="72">
        <v>0</v>
      </c>
      <c r="BC207" s="72">
        <v>0</v>
      </c>
    </row>
    <row r="208" spans="1:55" ht="47.25" customHeight="1">
      <c r="A208" s="12" t="s">
        <v>426</v>
      </c>
      <c r="B208" s="81" t="s">
        <v>181</v>
      </c>
      <c r="C208" s="73" t="s">
        <v>182</v>
      </c>
      <c r="D208" s="71">
        <v>0</v>
      </c>
      <c r="E208" s="72">
        <f t="shared" si="506"/>
        <v>0</v>
      </c>
      <c r="F208" s="73">
        <v>0</v>
      </c>
      <c r="G208" s="73">
        <v>0</v>
      </c>
      <c r="H208" s="73">
        <v>0</v>
      </c>
      <c r="I208" s="73">
        <v>0</v>
      </c>
      <c r="J208" s="72">
        <f t="shared" si="507"/>
        <v>0</v>
      </c>
      <c r="K208" s="73">
        <v>0</v>
      </c>
      <c r="L208" s="73">
        <v>0</v>
      </c>
      <c r="M208" s="73">
        <v>0</v>
      </c>
      <c r="N208" s="73">
        <v>0</v>
      </c>
      <c r="O208" s="72">
        <f t="shared" si="508"/>
        <v>0</v>
      </c>
      <c r="P208" s="73">
        <v>0</v>
      </c>
      <c r="Q208" s="73">
        <v>0</v>
      </c>
      <c r="R208" s="73">
        <v>0</v>
      </c>
      <c r="S208" s="73">
        <v>0</v>
      </c>
      <c r="T208" s="72">
        <f t="shared" si="509"/>
        <v>0</v>
      </c>
      <c r="U208" s="73">
        <v>0</v>
      </c>
      <c r="V208" s="73">
        <v>0</v>
      </c>
      <c r="W208" s="73">
        <v>0</v>
      </c>
      <c r="X208" s="73">
        <v>0</v>
      </c>
      <c r="Y208" s="72">
        <f t="shared" si="510"/>
        <v>0</v>
      </c>
      <c r="Z208" s="73">
        <v>0</v>
      </c>
      <c r="AA208" s="73">
        <v>0</v>
      </c>
      <c r="AB208" s="73">
        <v>0</v>
      </c>
      <c r="AC208" s="73">
        <v>0</v>
      </c>
      <c r="AD208" s="73">
        <v>0</v>
      </c>
      <c r="AE208" s="72">
        <f t="shared" si="511"/>
        <v>0</v>
      </c>
      <c r="AF208" s="72">
        <f t="shared" si="512"/>
        <v>0</v>
      </c>
      <c r="AG208" s="72">
        <f t="shared" si="513"/>
        <v>0</v>
      </c>
      <c r="AH208" s="72">
        <f t="shared" si="514"/>
        <v>0</v>
      </c>
      <c r="AI208" s="72">
        <f t="shared" si="515"/>
        <v>0</v>
      </c>
      <c r="AJ208" s="72">
        <f t="shared" si="516"/>
        <v>0</v>
      </c>
      <c r="AK208" s="72">
        <v>0</v>
      </c>
      <c r="AL208" s="72">
        <v>0</v>
      </c>
      <c r="AM208" s="72">
        <v>0</v>
      </c>
      <c r="AN208" s="74">
        <v>0</v>
      </c>
      <c r="AO208" s="72">
        <f t="shared" si="517"/>
        <v>0</v>
      </c>
      <c r="AP208" s="72">
        <v>0</v>
      </c>
      <c r="AQ208" s="72">
        <v>0</v>
      </c>
      <c r="AR208" s="72">
        <v>0</v>
      </c>
      <c r="AS208" s="72">
        <v>0</v>
      </c>
      <c r="AT208" s="72">
        <f t="shared" si="518"/>
        <v>0</v>
      </c>
      <c r="AU208" s="72">
        <v>0</v>
      </c>
      <c r="AV208" s="72">
        <v>0</v>
      </c>
      <c r="AW208" s="72">
        <v>0</v>
      </c>
      <c r="AX208" s="72">
        <v>0</v>
      </c>
      <c r="AY208" s="72">
        <f t="shared" si="519"/>
        <v>0</v>
      </c>
      <c r="AZ208" s="72">
        <v>0</v>
      </c>
      <c r="BA208" s="72">
        <v>0</v>
      </c>
      <c r="BB208" s="72">
        <v>0</v>
      </c>
      <c r="BC208" s="72">
        <v>0</v>
      </c>
    </row>
    <row r="209" spans="1:55" ht="31.5" customHeight="1">
      <c r="A209" s="12" t="s">
        <v>427</v>
      </c>
      <c r="B209" s="81" t="s">
        <v>186</v>
      </c>
      <c r="C209" s="73" t="s">
        <v>428</v>
      </c>
      <c r="D209" s="73">
        <v>0</v>
      </c>
      <c r="E209" s="72">
        <f t="shared" si="506"/>
        <v>0</v>
      </c>
      <c r="F209" s="73">
        <v>0</v>
      </c>
      <c r="G209" s="73">
        <v>0</v>
      </c>
      <c r="H209" s="73">
        <v>0</v>
      </c>
      <c r="I209" s="73">
        <v>0</v>
      </c>
      <c r="J209" s="72">
        <f t="shared" si="507"/>
        <v>0</v>
      </c>
      <c r="K209" s="73">
        <v>0</v>
      </c>
      <c r="L209" s="73">
        <v>0</v>
      </c>
      <c r="M209" s="73">
        <v>0</v>
      </c>
      <c r="N209" s="73">
        <v>0</v>
      </c>
      <c r="O209" s="72">
        <f t="shared" si="508"/>
        <v>0</v>
      </c>
      <c r="P209" s="73">
        <v>0</v>
      </c>
      <c r="Q209" s="73">
        <v>0</v>
      </c>
      <c r="R209" s="73">
        <v>0</v>
      </c>
      <c r="S209" s="73">
        <v>0</v>
      </c>
      <c r="T209" s="72">
        <f t="shared" si="509"/>
        <v>0</v>
      </c>
      <c r="U209" s="73">
        <v>0</v>
      </c>
      <c r="V209" s="73">
        <v>0</v>
      </c>
      <c r="W209" s="73">
        <v>0</v>
      </c>
      <c r="X209" s="73">
        <v>0</v>
      </c>
      <c r="Y209" s="72">
        <f t="shared" si="510"/>
        <v>0</v>
      </c>
      <c r="Z209" s="73">
        <v>0</v>
      </c>
      <c r="AA209" s="73">
        <v>0</v>
      </c>
      <c r="AB209" s="73">
        <v>0</v>
      </c>
      <c r="AC209" s="73">
        <v>0</v>
      </c>
      <c r="AD209" s="73">
        <v>0</v>
      </c>
      <c r="AE209" s="72">
        <f t="shared" si="511"/>
        <v>0</v>
      </c>
      <c r="AF209" s="72">
        <f t="shared" si="512"/>
        <v>0</v>
      </c>
      <c r="AG209" s="72">
        <f t="shared" si="513"/>
        <v>0</v>
      </c>
      <c r="AH209" s="72">
        <f t="shared" si="514"/>
        <v>0</v>
      </c>
      <c r="AI209" s="72">
        <f t="shared" si="515"/>
        <v>0</v>
      </c>
      <c r="AJ209" s="72">
        <f t="shared" si="516"/>
        <v>0</v>
      </c>
      <c r="AK209" s="72">
        <v>0</v>
      </c>
      <c r="AL209" s="72">
        <v>0</v>
      </c>
      <c r="AM209" s="72">
        <v>0</v>
      </c>
      <c r="AN209" s="74">
        <v>0</v>
      </c>
      <c r="AO209" s="72">
        <f t="shared" si="517"/>
        <v>0</v>
      </c>
      <c r="AP209" s="72">
        <v>0</v>
      </c>
      <c r="AQ209" s="72">
        <v>0</v>
      </c>
      <c r="AR209" s="72">
        <v>0</v>
      </c>
      <c r="AS209" s="72">
        <v>0</v>
      </c>
      <c r="AT209" s="72">
        <f t="shared" si="518"/>
        <v>0</v>
      </c>
      <c r="AU209" s="72">
        <v>0</v>
      </c>
      <c r="AV209" s="72">
        <v>0</v>
      </c>
      <c r="AW209" s="72">
        <v>0</v>
      </c>
      <c r="AX209" s="72">
        <v>0</v>
      </c>
      <c r="AY209" s="72">
        <f t="shared" si="519"/>
        <v>0</v>
      </c>
      <c r="AZ209" s="72">
        <v>0</v>
      </c>
      <c r="BA209" s="72">
        <v>0</v>
      </c>
      <c r="BB209" s="72">
        <v>0</v>
      </c>
      <c r="BC209" s="72">
        <v>0</v>
      </c>
    </row>
    <row r="210" spans="1:55" ht="31.5" customHeight="1">
      <c r="A210" s="16" t="s">
        <v>429</v>
      </c>
      <c r="B210" s="118" t="s">
        <v>114</v>
      </c>
      <c r="C210" s="104" t="s">
        <v>73</v>
      </c>
      <c r="D210" s="89">
        <f t="shared" ref="D210" si="710">SUM(D211:D213)</f>
        <v>0</v>
      </c>
      <c r="E210" s="89">
        <f t="shared" ref="E210:AZ210" si="711">SUM(E211:E213)</f>
        <v>0</v>
      </c>
      <c r="F210" s="89">
        <f t="shared" si="711"/>
        <v>0</v>
      </c>
      <c r="G210" s="89">
        <f t="shared" si="711"/>
        <v>0</v>
      </c>
      <c r="H210" s="89">
        <f t="shared" si="711"/>
        <v>0</v>
      </c>
      <c r="I210" s="89">
        <f t="shared" si="711"/>
        <v>0</v>
      </c>
      <c r="J210" s="89">
        <f t="shared" si="711"/>
        <v>0</v>
      </c>
      <c r="K210" s="89">
        <f t="shared" ref="K210" si="712">SUM(K211:K213)</f>
        <v>0</v>
      </c>
      <c r="L210" s="89">
        <f t="shared" si="711"/>
        <v>0</v>
      </c>
      <c r="M210" s="89">
        <f t="shared" si="711"/>
        <v>0</v>
      </c>
      <c r="N210" s="89">
        <f t="shared" si="711"/>
        <v>0</v>
      </c>
      <c r="O210" s="89">
        <f t="shared" si="711"/>
        <v>0</v>
      </c>
      <c r="P210" s="89">
        <f t="shared" ref="P210:S210" si="713">SUM(P211:P213)</f>
        <v>0</v>
      </c>
      <c r="Q210" s="89">
        <f t="shared" si="713"/>
        <v>0</v>
      </c>
      <c r="R210" s="89">
        <f t="shared" si="713"/>
        <v>0</v>
      </c>
      <c r="S210" s="89">
        <f t="shared" si="713"/>
        <v>0</v>
      </c>
      <c r="T210" s="89">
        <f t="shared" si="711"/>
        <v>0</v>
      </c>
      <c r="U210" s="89">
        <f t="shared" ref="U210:X210" si="714">SUM(U211:U213)</f>
        <v>0</v>
      </c>
      <c r="V210" s="89">
        <f t="shared" si="714"/>
        <v>0</v>
      </c>
      <c r="W210" s="89">
        <f t="shared" si="714"/>
        <v>0</v>
      </c>
      <c r="X210" s="89">
        <f t="shared" si="714"/>
        <v>0</v>
      </c>
      <c r="Y210" s="89">
        <f t="shared" si="711"/>
        <v>0</v>
      </c>
      <c r="Z210" s="89">
        <f t="shared" si="711"/>
        <v>0</v>
      </c>
      <c r="AA210" s="89">
        <f t="shared" ref="AA210:AD210" si="715">SUM(AA211:AA213)</f>
        <v>0</v>
      </c>
      <c r="AB210" s="89">
        <f t="shared" si="715"/>
        <v>0</v>
      </c>
      <c r="AC210" s="89">
        <f t="shared" si="715"/>
        <v>0</v>
      </c>
      <c r="AD210" s="89">
        <f t="shared" si="715"/>
        <v>0</v>
      </c>
      <c r="AE210" s="89">
        <f t="shared" si="711"/>
        <v>0</v>
      </c>
      <c r="AF210" s="89">
        <f t="shared" si="711"/>
        <v>0</v>
      </c>
      <c r="AG210" s="89">
        <f t="shared" si="711"/>
        <v>0</v>
      </c>
      <c r="AH210" s="89">
        <f t="shared" si="711"/>
        <v>0</v>
      </c>
      <c r="AI210" s="89">
        <f t="shared" si="711"/>
        <v>0</v>
      </c>
      <c r="AJ210" s="89">
        <f t="shared" si="711"/>
        <v>0</v>
      </c>
      <c r="AK210" s="89">
        <f t="shared" ref="AK210" si="716">SUM(AK211:AK213)</f>
        <v>0</v>
      </c>
      <c r="AL210" s="89">
        <f t="shared" si="711"/>
        <v>0</v>
      </c>
      <c r="AM210" s="89">
        <f t="shared" si="711"/>
        <v>0</v>
      </c>
      <c r="AN210" s="89">
        <f t="shared" si="711"/>
        <v>0</v>
      </c>
      <c r="AO210" s="89">
        <f t="shared" si="711"/>
        <v>0</v>
      </c>
      <c r="AP210" s="89">
        <f t="shared" ref="AP210" si="717">SUM(AP211:AP213)</f>
        <v>0</v>
      </c>
      <c r="AQ210" s="89">
        <f t="shared" si="711"/>
        <v>0</v>
      </c>
      <c r="AR210" s="89">
        <f t="shared" ref="AR210:AS210" si="718">SUM(AR211:AR213)</f>
        <v>0</v>
      </c>
      <c r="AS210" s="89">
        <f t="shared" si="718"/>
        <v>0</v>
      </c>
      <c r="AT210" s="89">
        <f t="shared" si="711"/>
        <v>0</v>
      </c>
      <c r="AU210" s="89">
        <f t="shared" ref="AU210:AX210" si="719">SUM(AU211:AU213)</f>
        <v>0</v>
      </c>
      <c r="AV210" s="89">
        <f t="shared" si="719"/>
        <v>0</v>
      </c>
      <c r="AW210" s="89">
        <f t="shared" si="719"/>
        <v>0</v>
      </c>
      <c r="AX210" s="89">
        <f t="shared" si="719"/>
        <v>0</v>
      </c>
      <c r="AY210" s="89">
        <f t="shared" si="711"/>
        <v>0</v>
      </c>
      <c r="AZ210" s="89">
        <f t="shared" si="711"/>
        <v>0</v>
      </c>
      <c r="BA210" s="89">
        <f t="shared" ref="BA210:BC210" si="720">SUM(BA211:BA213)</f>
        <v>0</v>
      </c>
      <c r="BB210" s="89">
        <f t="shared" si="720"/>
        <v>0</v>
      </c>
      <c r="BC210" s="89">
        <f t="shared" si="720"/>
        <v>0</v>
      </c>
    </row>
    <row r="211" spans="1:55" s="45" customFormat="1" ht="31.5" customHeight="1">
      <c r="A211" s="12" t="s">
        <v>430</v>
      </c>
      <c r="B211" s="69" t="s">
        <v>183</v>
      </c>
      <c r="C211" s="70" t="s">
        <v>431</v>
      </c>
      <c r="D211" s="73">
        <v>0</v>
      </c>
      <c r="E211" s="72">
        <f t="shared" si="506"/>
        <v>0</v>
      </c>
      <c r="F211" s="72">
        <f t="shared" ref="F211" si="721">K211+P211+U211+Z211</f>
        <v>0</v>
      </c>
      <c r="G211" s="72">
        <f t="shared" ref="G211" si="722">L211+Q211+V211+AA211</f>
        <v>0</v>
      </c>
      <c r="H211" s="72">
        <f t="shared" ref="H211" si="723">M211+R211+W211+AB211</f>
        <v>0</v>
      </c>
      <c r="I211" s="72">
        <f t="shared" ref="I211" si="724">N211+S211+X211+AC211</f>
        <v>0</v>
      </c>
      <c r="J211" s="72">
        <f t="shared" si="507"/>
        <v>0</v>
      </c>
      <c r="K211" s="73">
        <v>0</v>
      </c>
      <c r="L211" s="73">
        <v>0</v>
      </c>
      <c r="M211" s="73">
        <v>0</v>
      </c>
      <c r="N211" s="73">
        <v>0</v>
      </c>
      <c r="O211" s="72">
        <f t="shared" si="508"/>
        <v>0</v>
      </c>
      <c r="P211" s="73">
        <v>0</v>
      </c>
      <c r="Q211" s="73">
        <v>0</v>
      </c>
      <c r="R211" s="73">
        <v>0</v>
      </c>
      <c r="S211" s="73">
        <v>0</v>
      </c>
      <c r="T211" s="72">
        <f t="shared" si="509"/>
        <v>0</v>
      </c>
      <c r="U211" s="73">
        <v>0</v>
      </c>
      <c r="V211" s="73">
        <v>0</v>
      </c>
      <c r="W211" s="73">
        <v>0</v>
      </c>
      <c r="X211" s="73">
        <v>0</v>
      </c>
      <c r="Y211" s="72">
        <v>0</v>
      </c>
      <c r="Z211" s="73">
        <v>0</v>
      </c>
      <c r="AA211" s="73">
        <v>0</v>
      </c>
      <c r="AB211" s="73">
        <v>0</v>
      </c>
      <c r="AC211" s="73">
        <v>0</v>
      </c>
      <c r="AD211" s="73">
        <v>0</v>
      </c>
      <c r="AE211" s="72">
        <f t="shared" si="511"/>
        <v>0</v>
      </c>
      <c r="AF211" s="72">
        <f t="shared" si="512"/>
        <v>0</v>
      </c>
      <c r="AG211" s="72">
        <f t="shared" si="513"/>
        <v>0</v>
      </c>
      <c r="AH211" s="72">
        <f t="shared" si="514"/>
        <v>0</v>
      </c>
      <c r="AI211" s="72">
        <f t="shared" si="515"/>
        <v>0</v>
      </c>
      <c r="AJ211" s="72">
        <f t="shared" si="516"/>
        <v>0</v>
      </c>
      <c r="AK211" s="72">
        <v>0</v>
      </c>
      <c r="AL211" s="72">
        <v>0</v>
      </c>
      <c r="AM211" s="72">
        <v>0</v>
      </c>
      <c r="AN211" s="74">
        <v>0</v>
      </c>
      <c r="AO211" s="72">
        <f t="shared" si="517"/>
        <v>0</v>
      </c>
      <c r="AP211" s="72">
        <v>0</v>
      </c>
      <c r="AQ211" s="72">
        <v>0</v>
      </c>
      <c r="AR211" s="72">
        <v>0</v>
      </c>
      <c r="AS211" s="72">
        <v>0</v>
      </c>
      <c r="AT211" s="72">
        <f t="shared" si="518"/>
        <v>0</v>
      </c>
      <c r="AU211" s="72">
        <v>0</v>
      </c>
      <c r="AV211" s="72">
        <v>0</v>
      </c>
      <c r="AW211" s="72">
        <v>0</v>
      </c>
      <c r="AX211" s="72">
        <v>0</v>
      </c>
      <c r="AY211" s="72">
        <f t="shared" si="519"/>
        <v>0</v>
      </c>
      <c r="AZ211" s="72">
        <v>0</v>
      </c>
      <c r="BA211" s="72">
        <v>0</v>
      </c>
      <c r="BB211" s="72">
        <v>0</v>
      </c>
      <c r="BC211" s="72">
        <v>0</v>
      </c>
    </row>
    <row r="212" spans="1:55" s="45" customFormat="1" ht="47.25" customHeight="1">
      <c r="A212" s="12" t="s">
        <v>432</v>
      </c>
      <c r="B212" s="76" t="s">
        <v>184</v>
      </c>
      <c r="C212" s="70" t="s">
        <v>185</v>
      </c>
      <c r="D212" s="71">
        <v>0</v>
      </c>
      <c r="E212" s="72">
        <f t="shared" si="506"/>
        <v>0</v>
      </c>
      <c r="F212" s="73">
        <v>0</v>
      </c>
      <c r="G212" s="73">
        <v>0</v>
      </c>
      <c r="H212" s="73">
        <f>R212</f>
        <v>0</v>
      </c>
      <c r="I212" s="73">
        <f>S212</f>
        <v>0</v>
      </c>
      <c r="J212" s="72">
        <f t="shared" si="507"/>
        <v>0</v>
      </c>
      <c r="K212" s="73">
        <v>0</v>
      </c>
      <c r="L212" s="73">
        <v>0</v>
      </c>
      <c r="M212" s="73">
        <v>0</v>
      </c>
      <c r="N212" s="73">
        <v>0</v>
      </c>
      <c r="O212" s="72">
        <f t="shared" si="508"/>
        <v>0</v>
      </c>
      <c r="P212" s="73">
        <v>0</v>
      </c>
      <c r="Q212" s="73">
        <v>0</v>
      </c>
      <c r="R212" s="73">
        <v>0</v>
      </c>
      <c r="S212" s="73">
        <v>0</v>
      </c>
      <c r="T212" s="72">
        <f t="shared" si="509"/>
        <v>0</v>
      </c>
      <c r="U212" s="73">
        <v>0</v>
      </c>
      <c r="V212" s="73">
        <v>0</v>
      </c>
      <c r="W212" s="73">
        <v>0</v>
      </c>
      <c r="X212" s="73">
        <v>0</v>
      </c>
      <c r="Y212" s="72">
        <f t="shared" si="510"/>
        <v>0</v>
      </c>
      <c r="Z212" s="73">
        <v>0</v>
      </c>
      <c r="AA212" s="73">
        <v>0</v>
      </c>
      <c r="AB212" s="73">
        <v>0</v>
      </c>
      <c r="AC212" s="73">
        <v>0</v>
      </c>
      <c r="AD212" s="73">
        <v>0</v>
      </c>
      <c r="AE212" s="72">
        <f t="shared" si="511"/>
        <v>0</v>
      </c>
      <c r="AF212" s="72">
        <f t="shared" si="512"/>
        <v>0</v>
      </c>
      <c r="AG212" s="72">
        <f t="shared" si="513"/>
        <v>0</v>
      </c>
      <c r="AH212" s="72">
        <f t="shared" si="514"/>
        <v>0</v>
      </c>
      <c r="AI212" s="72">
        <f t="shared" si="515"/>
        <v>0</v>
      </c>
      <c r="AJ212" s="72">
        <f t="shared" si="516"/>
        <v>0</v>
      </c>
      <c r="AK212" s="72">
        <v>0</v>
      </c>
      <c r="AL212" s="72">
        <v>0</v>
      </c>
      <c r="AM212" s="72">
        <v>0</v>
      </c>
      <c r="AN212" s="74">
        <v>0</v>
      </c>
      <c r="AO212" s="72">
        <f t="shared" si="517"/>
        <v>0</v>
      </c>
      <c r="AP212" s="72">
        <v>0</v>
      </c>
      <c r="AQ212" s="72">
        <v>0</v>
      </c>
      <c r="AR212" s="72">
        <v>0</v>
      </c>
      <c r="AS212" s="72">
        <v>0</v>
      </c>
      <c r="AT212" s="72">
        <f t="shared" si="518"/>
        <v>0</v>
      </c>
      <c r="AU212" s="72">
        <v>0</v>
      </c>
      <c r="AV212" s="72">
        <v>0</v>
      </c>
      <c r="AW212" s="72">
        <v>0</v>
      </c>
      <c r="AX212" s="72">
        <v>0</v>
      </c>
      <c r="AY212" s="72">
        <f t="shared" si="519"/>
        <v>0</v>
      </c>
      <c r="AZ212" s="72">
        <v>0</v>
      </c>
      <c r="BA212" s="72">
        <v>0</v>
      </c>
      <c r="BB212" s="72">
        <v>0</v>
      </c>
      <c r="BC212" s="72">
        <v>0</v>
      </c>
    </row>
    <row r="213" spans="1:55" s="45" customFormat="1" ht="31.5" customHeight="1">
      <c r="A213" s="12" t="s">
        <v>433</v>
      </c>
      <c r="B213" s="81" t="s">
        <v>186</v>
      </c>
      <c r="C213" s="73" t="s">
        <v>187</v>
      </c>
      <c r="D213" s="120">
        <v>0</v>
      </c>
      <c r="E213" s="72">
        <f t="shared" si="506"/>
        <v>0</v>
      </c>
      <c r="F213" s="73">
        <v>0</v>
      </c>
      <c r="G213" s="73">
        <v>0</v>
      </c>
      <c r="H213" s="73">
        <v>0</v>
      </c>
      <c r="I213" s="73">
        <v>0</v>
      </c>
      <c r="J213" s="72">
        <f t="shared" si="507"/>
        <v>0</v>
      </c>
      <c r="K213" s="73">
        <v>0</v>
      </c>
      <c r="L213" s="73">
        <v>0</v>
      </c>
      <c r="M213" s="73">
        <v>0</v>
      </c>
      <c r="N213" s="73">
        <v>0</v>
      </c>
      <c r="O213" s="72">
        <f t="shared" si="508"/>
        <v>0</v>
      </c>
      <c r="P213" s="73">
        <v>0</v>
      </c>
      <c r="Q213" s="73">
        <v>0</v>
      </c>
      <c r="R213" s="73">
        <v>0</v>
      </c>
      <c r="S213" s="73">
        <v>0</v>
      </c>
      <c r="T213" s="72">
        <f t="shared" si="509"/>
        <v>0</v>
      </c>
      <c r="U213" s="73">
        <v>0</v>
      </c>
      <c r="V213" s="73">
        <v>0</v>
      </c>
      <c r="W213" s="73">
        <v>0</v>
      </c>
      <c r="X213" s="73">
        <v>0</v>
      </c>
      <c r="Y213" s="72">
        <f t="shared" si="510"/>
        <v>0</v>
      </c>
      <c r="Z213" s="73">
        <v>0</v>
      </c>
      <c r="AA213" s="73">
        <v>0</v>
      </c>
      <c r="AB213" s="73">
        <v>0</v>
      </c>
      <c r="AC213" s="73">
        <v>0</v>
      </c>
      <c r="AD213" s="73">
        <v>0</v>
      </c>
      <c r="AE213" s="72">
        <f t="shared" si="511"/>
        <v>0</v>
      </c>
      <c r="AF213" s="72">
        <f t="shared" si="512"/>
        <v>0</v>
      </c>
      <c r="AG213" s="72">
        <f t="shared" si="513"/>
        <v>0</v>
      </c>
      <c r="AH213" s="72">
        <f t="shared" si="514"/>
        <v>0</v>
      </c>
      <c r="AI213" s="72">
        <f t="shared" si="515"/>
        <v>0</v>
      </c>
      <c r="AJ213" s="72">
        <f t="shared" si="516"/>
        <v>0</v>
      </c>
      <c r="AK213" s="72">
        <v>0</v>
      </c>
      <c r="AL213" s="72">
        <v>0</v>
      </c>
      <c r="AM213" s="72">
        <v>0</v>
      </c>
      <c r="AN213" s="74">
        <v>0</v>
      </c>
      <c r="AO213" s="72">
        <f t="shared" si="517"/>
        <v>0</v>
      </c>
      <c r="AP213" s="72">
        <v>0</v>
      </c>
      <c r="AQ213" s="72">
        <v>0</v>
      </c>
      <c r="AR213" s="72">
        <v>0</v>
      </c>
      <c r="AS213" s="72">
        <v>0</v>
      </c>
      <c r="AT213" s="72">
        <f t="shared" si="518"/>
        <v>0</v>
      </c>
      <c r="AU213" s="72">
        <v>0</v>
      </c>
      <c r="AV213" s="72">
        <v>0</v>
      </c>
      <c r="AW213" s="72">
        <v>0</v>
      </c>
      <c r="AX213" s="72">
        <v>0</v>
      </c>
      <c r="AY213" s="72">
        <f t="shared" si="519"/>
        <v>0</v>
      </c>
      <c r="AZ213" s="72">
        <v>0</v>
      </c>
      <c r="BA213" s="72">
        <v>0</v>
      </c>
      <c r="BB213" s="72">
        <v>0</v>
      </c>
      <c r="BC213" s="72">
        <v>0</v>
      </c>
    </row>
  </sheetData>
  <mergeCells count="79">
    <mergeCell ref="AJ17:AN17"/>
    <mergeCell ref="AO17:AS17"/>
    <mergeCell ref="E17:I17"/>
    <mergeCell ref="J17:N17"/>
    <mergeCell ref="O17:S17"/>
    <mergeCell ref="T17:X17"/>
    <mergeCell ref="A4:BC4"/>
    <mergeCell ref="A5:BC5"/>
    <mergeCell ref="A7:BC7"/>
    <mergeCell ref="A8:BC8"/>
    <mergeCell ref="A10:BC10"/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D139:D140"/>
    <mergeCell ref="Z139:Z140"/>
    <mergeCell ref="AA139:AA140"/>
    <mergeCell ref="AB139:AB140"/>
    <mergeCell ref="AC139:AC140"/>
    <mergeCell ref="U139:U140"/>
    <mergeCell ref="V139:V140"/>
    <mergeCell ref="W139:W140"/>
    <mergeCell ref="X139:X140"/>
    <mergeCell ref="P139:P140"/>
    <mergeCell ref="Q139:Q140"/>
    <mergeCell ref="R139:R140"/>
    <mergeCell ref="S139:S140"/>
    <mergeCell ref="K139:K140"/>
    <mergeCell ref="L139:L140"/>
    <mergeCell ref="M139:M140"/>
    <mergeCell ref="Y139:Y140"/>
    <mergeCell ref="T139:T140"/>
    <mergeCell ref="O139:O140"/>
    <mergeCell ref="J139:J140"/>
    <mergeCell ref="E139:E140"/>
    <mergeCell ref="N139:N140"/>
    <mergeCell ref="F139:F140"/>
    <mergeCell ref="G139:G140"/>
    <mergeCell ref="H139:H140"/>
    <mergeCell ref="I139:I140"/>
    <mergeCell ref="AM139:AM140"/>
    <mergeCell ref="AN139:AN140"/>
    <mergeCell ref="AO139:AO140"/>
    <mergeCell ref="AP139:AP140"/>
    <mergeCell ref="AD139:AD140"/>
    <mergeCell ref="AE139:AE140"/>
    <mergeCell ref="AF139:AF140"/>
    <mergeCell ref="AG139:AG140"/>
    <mergeCell ref="AH139:AH140"/>
    <mergeCell ref="AI139:AI140"/>
    <mergeCell ref="AJ139:AJ140"/>
    <mergeCell ref="AK139:AK140"/>
    <mergeCell ref="AL139:AL140"/>
    <mergeCell ref="AZ139:AZ140"/>
    <mergeCell ref="BA139:BA140"/>
    <mergeCell ref="BB139:BB140"/>
    <mergeCell ref="BC139:BC140"/>
    <mergeCell ref="AQ139:AQ140"/>
    <mergeCell ref="AR139:AR140"/>
    <mergeCell ref="AS139:AS140"/>
    <mergeCell ref="AT139:AT140"/>
    <mergeCell ref="AU139:AU140"/>
    <mergeCell ref="AV139:AV140"/>
    <mergeCell ref="AW139:AW140"/>
    <mergeCell ref="AX139:AX140"/>
    <mergeCell ref="AY139:AY140"/>
  </mergeCells>
  <conditionalFormatting sqref="E29:BC29">
    <cfRule type="cellIs" dxfId="42" priority="47" operator="notEqual">
      <formula>"нд"</formula>
    </cfRule>
  </conditionalFormatting>
  <conditionalFormatting sqref="E29:BC29">
    <cfRule type="cellIs" dxfId="41" priority="46" operator="notEqual">
      <formula>"нд"</formula>
    </cfRule>
  </conditionalFormatting>
  <conditionalFormatting sqref="E29:BC29">
    <cfRule type="cellIs" dxfId="40" priority="45" operator="notEqual">
      <formula>"нд"</formula>
    </cfRule>
  </conditionalFormatting>
  <conditionalFormatting sqref="B206">
    <cfRule type="cellIs" dxfId="39" priority="44" stopIfTrue="1" operator="equal">
      <formula>0</formula>
    </cfRule>
  </conditionalFormatting>
  <conditionalFormatting sqref="F29:I29">
    <cfRule type="cellIs" dxfId="38" priority="34" operator="notEqual">
      <formula>"нд"</formula>
    </cfRule>
  </conditionalFormatting>
  <conditionalFormatting sqref="Z29:AC29">
    <cfRule type="cellIs" dxfId="37" priority="43" operator="notEqual">
      <formula>"нд"</formula>
    </cfRule>
  </conditionalFormatting>
  <conditionalFormatting sqref="Z29:AC29">
    <cfRule type="cellIs" dxfId="36" priority="42" operator="notEqual">
      <formula>"нд"</formula>
    </cfRule>
  </conditionalFormatting>
  <conditionalFormatting sqref="U29:X29">
    <cfRule type="cellIs" dxfId="35" priority="41" operator="notEqual">
      <formula>"нд"</formula>
    </cfRule>
  </conditionalFormatting>
  <conditionalFormatting sqref="U29:X29">
    <cfRule type="cellIs" dxfId="34" priority="40" operator="notEqual">
      <formula>"нд"</formula>
    </cfRule>
  </conditionalFormatting>
  <conditionalFormatting sqref="P29:S29">
    <cfRule type="cellIs" dxfId="33" priority="39" operator="notEqual">
      <formula>"нд"</formula>
    </cfRule>
  </conditionalFormatting>
  <conditionalFormatting sqref="P29:S29">
    <cfRule type="cellIs" dxfId="32" priority="38" operator="notEqual">
      <formula>"нд"</formula>
    </cfRule>
  </conditionalFormatting>
  <conditionalFormatting sqref="K29:N29">
    <cfRule type="cellIs" dxfId="31" priority="37" operator="notEqual">
      <formula>"нд"</formula>
    </cfRule>
  </conditionalFormatting>
  <conditionalFormatting sqref="K29:N29">
    <cfRule type="cellIs" dxfId="30" priority="36" operator="notEqual">
      <formula>"нд"</formula>
    </cfRule>
  </conditionalFormatting>
  <conditionalFormatting sqref="F29:I29">
    <cfRule type="cellIs" dxfId="29" priority="35" operator="notEqual">
      <formula>"нд"</formula>
    </cfRule>
  </conditionalFormatting>
  <conditionalFormatting sqref="W29">
    <cfRule type="cellIs" dxfId="28" priority="33" operator="notEqual">
      <formula>"нд"</formula>
    </cfRule>
  </conditionalFormatting>
  <conditionalFormatting sqref="AW29">
    <cfRule type="cellIs" dxfId="27" priority="32" operator="notEqual">
      <formula>"нд"</formula>
    </cfRule>
  </conditionalFormatting>
  <conditionalFormatting sqref="AW29">
    <cfRule type="cellIs" dxfId="26" priority="31" operator="notEqual">
      <formula>"нд"</formula>
    </cfRule>
  </conditionalFormatting>
  <conditionalFormatting sqref="P29">
    <cfRule type="cellIs" dxfId="25" priority="27" operator="notEqual">
      <formula>"нд"</formula>
    </cfRule>
  </conditionalFormatting>
  <conditionalFormatting sqref="P29">
    <cfRule type="cellIs" dxfId="24" priority="26" operator="notEqual">
      <formula>"нд"</formula>
    </cfRule>
  </conditionalFormatting>
  <conditionalFormatting sqref="Q29">
    <cfRule type="cellIs" dxfId="23" priority="25" operator="notEqual">
      <formula>"нд"</formula>
    </cfRule>
  </conditionalFormatting>
  <conditionalFormatting sqref="Q29">
    <cfRule type="cellIs" dxfId="22" priority="24" operator="notEqual">
      <formula>"нд"</formula>
    </cfRule>
  </conditionalFormatting>
  <conditionalFormatting sqref="R29">
    <cfRule type="cellIs" dxfId="21" priority="23" operator="notEqual">
      <formula>"нд"</formula>
    </cfRule>
  </conditionalFormatting>
  <conditionalFormatting sqref="R29">
    <cfRule type="cellIs" dxfId="20" priority="22" operator="notEqual">
      <formula>"нд"</formula>
    </cfRule>
  </conditionalFormatting>
  <conditionalFormatting sqref="S29">
    <cfRule type="cellIs" dxfId="19" priority="21" operator="notEqual">
      <formula>"нд"</formula>
    </cfRule>
  </conditionalFormatting>
  <conditionalFormatting sqref="S29">
    <cfRule type="cellIs" dxfId="18" priority="20" operator="notEqual">
      <formula>"нд"</formula>
    </cfRule>
  </conditionalFormatting>
  <conditionalFormatting sqref="U29">
    <cfRule type="cellIs" dxfId="17" priority="19" operator="notEqual">
      <formula>"нд"</formula>
    </cfRule>
  </conditionalFormatting>
  <conditionalFormatting sqref="U29">
    <cfRule type="cellIs" dxfId="16" priority="18" operator="notEqual">
      <formula>"нд"</formula>
    </cfRule>
  </conditionalFormatting>
  <conditionalFormatting sqref="V29">
    <cfRule type="cellIs" dxfId="15" priority="17" operator="notEqual">
      <formula>"нд"</formula>
    </cfRule>
  </conditionalFormatting>
  <conditionalFormatting sqref="V29">
    <cfRule type="cellIs" dxfId="14" priority="16" operator="notEqual">
      <formula>"нд"</formula>
    </cfRule>
  </conditionalFormatting>
  <conditionalFormatting sqref="W29">
    <cfRule type="cellIs" dxfId="13" priority="15" operator="notEqual">
      <formula>"нд"</formula>
    </cfRule>
  </conditionalFormatting>
  <conditionalFormatting sqref="W29">
    <cfRule type="cellIs" dxfId="12" priority="14" operator="notEqual">
      <formula>"нд"</formula>
    </cfRule>
  </conditionalFormatting>
  <conditionalFormatting sqref="X29">
    <cfRule type="cellIs" dxfId="11" priority="13" operator="notEqual">
      <formula>"нд"</formula>
    </cfRule>
  </conditionalFormatting>
  <conditionalFormatting sqref="X29">
    <cfRule type="cellIs" dxfId="10" priority="12" operator="notEqual">
      <formula>"нд"</formula>
    </cfRule>
  </conditionalFormatting>
  <conditionalFormatting sqref="AA29">
    <cfRule type="cellIs" dxfId="9" priority="11" operator="notEqual">
      <formula>"нд"</formula>
    </cfRule>
  </conditionalFormatting>
  <conditionalFormatting sqref="AA29">
    <cfRule type="cellIs" dxfId="8" priority="10" operator="notEqual">
      <formula>"нд"</formula>
    </cfRule>
  </conditionalFormatting>
  <conditionalFormatting sqref="AB29">
    <cfRule type="cellIs" dxfId="7" priority="9" operator="notEqual">
      <formula>"нд"</formula>
    </cfRule>
  </conditionalFormatting>
  <conditionalFormatting sqref="AB29">
    <cfRule type="cellIs" dxfId="6" priority="8" operator="notEqual">
      <formula>"нд"</formula>
    </cfRule>
  </conditionalFormatting>
  <conditionalFormatting sqref="AC29">
    <cfRule type="cellIs" dxfId="5" priority="7" operator="notEqual">
      <formula>"нд"</formula>
    </cfRule>
  </conditionalFormatting>
  <conditionalFormatting sqref="AC29">
    <cfRule type="cellIs" dxfId="4" priority="6" operator="notEqual">
      <formula>"нд"</formula>
    </cfRule>
  </conditionalFormatting>
  <conditionalFormatting sqref="AD29">
    <cfRule type="cellIs" dxfId="3" priority="5" operator="notEqual">
      <formula>"нд"</formula>
    </cfRule>
  </conditionalFormatting>
  <conditionalFormatting sqref="AD146">
    <cfRule type="cellIs" dxfId="2" priority="4" operator="notEqual">
      <formula>"нд"</formula>
    </cfRule>
  </conditionalFormatting>
  <conditionalFormatting sqref="AD44 AD47 AD49 AD29">
    <cfRule type="cellIs" dxfId="1" priority="2" operator="notEqual">
      <formula>"нд"</formula>
    </cfRule>
  </conditionalFormatting>
  <conditionalFormatting sqref="AD29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45" orientation="landscape" r:id="rId1"/>
  <rowBreaks count="2" manualBreakCount="2">
    <brk id="111" max="54" man="1"/>
    <brk id="128" max="54" man="1"/>
  </rowBreaks>
  <colBreaks count="1" manualBreakCount="1">
    <brk id="29" max="20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2018-08-22T07:05:34Z</dcterms:created>
  <dcterms:modified xsi:type="dcterms:W3CDTF">2021-05-14T11:09:39Z</dcterms:modified>
</cp:coreProperties>
</file>