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4 Пп" sheetId="4" r:id="rId1"/>
  </sheets>
  <definedNames>
    <definedName name="Z_500C2F4F_1743_499A_A051_20565DBF52B2_.wvu.PrintArea" localSheetId="0" hidden="1">'4 Пп'!$A$1:$V$19</definedName>
    <definedName name="_xlnm.Print_Area" localSheetId="0">'4 Пп'!$A$1:$V$221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R38" i="4" l="1"/>
  <c r="S38" i="4"/>
  <c r="T38" i="4"/>
  <c r="U38" i="4"/>
  <c r="R39" i="4"/>
  <c r="S39" i="4"/>
  <c r="T39" i="4"/>
  <c r="U39" i="4"/>
  <c r="R44" i="4"/>
  <c r="S44" i="4"/>
  <c r="T44" i="4"/>
  <c r="U44" i="4"/>
  <c r="R47" i="4"/>
  <c r="R46" i="4" s="1"/>
  <c r="S47" i="4"/>
  <c r="S46" i="4" s="1"/>
  <c r="T47" i="4"/>
  <c r="T46" i="4" s="1"/>
  <c r="U47" i="4"/>
  <c r="U46" i="4" s="1"/>
  <c r="R49" i="4"/>
  <c r="S49" i="4"/>
  <c r="T49" i="4"/>
  <c r="U49" i="4"/>
  <c r="R52" i="4"/>
  <c r="R51" i="4" s="1"/>
  <c r="S52" i="4"/>
  <c r="S51" i="4" s="1"/>
  <c r="T52" i="4"/>
  <c r="T51" i="4" s="1"/>
  <c r="U52" i="4"/>
  <c r="U51" i="4" s="1"/>
  <c r="R53" i="4"/>
  <c r="S53" i="4"/>
  <c r="T53" i="4"/>
  <c r="U53" i="4"/>
  <c r="R55" i="4"/>
  <c r="S55" i="4"/>
  <c r="T55" i="4"/>
  <c r="U55" i="4"/>
  <c r="R57" i="4"/>
  <c r="S57" i="4"/>
  <c r="T57" i="4"/>
  <c r="U57" i="4"/>
  <c r="R60" i="4"/>
  <c r="R59" i="4" s="1"/>
  <c r="S60" i="4"/>
  <c r="S59" i="4" s="1"/>
  <c r="T60" i="4"/>
  <c r="T59" i="4" s="1"/>
  <c r="U60" i="4"/>
  <c r="U59" i="4" s="1"/>
  <c r="R62" i="4"/>
  <c r="S62" i="4"/>
  <c r="T62" i="4"/>
  <c r="U62" i="4"/>
  <c r="R64" i="4"/>
  <c r="S64" i="4"/>
  <c r="T64" i="4"/>
  <c r="U64" i="4"/>
  <c r="R67" i="4"/>
  <c r="R66" i="4" s="1"/>
  <c r="S67" i="4"/>
  <c r="S66" i="4" s="1"/>
  <c r="T67" i="4"/>
  <c r="T66" i="4" s="1"/>
  <c r="U67" i="4"/>
  <c r="U66" i="4" s="1"/>
  <c r="R70" i="4"/>
  <c r="R69" i="4" s="1"/>
  <c r="S70" i="4"/>
  <c r="S69" i="4" s="1"/>
  <c r="T70" i="4"/>
  <c r="T69" i="4" s="1"/>
  <c r="U70" i="4"/>
  <c r="U69" i="4" s="1"/>
  <c r="R74" i="4"/>
  <c r="R73" i="4" s="1"/>
  <c r="R72" i="4" s="1"/>
  <c r="S74" i="4"/>
  <c r="S73" i="4" s="1"/>
  <c r="S72" i="4" s="1"/>
  <c r="T74" i="4"/>
  <c r="T73" i="4" s="1"/>
  <c r="T72" i="4" s="1"/>
  <c r="U74" i="4"/>
  <c r="U73" i="4" s="1"/>
  <c r="U72" i="4" s="1"/>
  <c r="R77" i="4"/>
  <c r="R76" i="4" s="1"/>
  <c r="S77" i="4"/>
  <c r="S76" i="4" s="1"/>
  <c r="T77" i="4"/>
  <c r="T76" i="4" s="1"/>
  <c r="U77" i="4"/>
  <c r="U76" i="4" s="1"/>
  <c r="R89" i="4"/>
  <c r="S89" i="4"/>
  <c r="T89" i="4"/>
  <c r="U89" i="4"/>
  <c r="R131" i="4"/>
  <c r="R130" i="4" s="1"/>
  <c r="R129" i="4" s="1"/>
  <c r="S131" i="4"/>
  <c r="S130" i="4" s="1"/>
  <c r="S129" i="4" s="1"/>
  <c r="T131" i="4"/>
  <c r="T130" i="4" s="1"/>
  <c r="T129" i="4" s="1"/>
  <c r="U131" i="4"/>
  <c r="U130" i="4" s="1"/>
  <c r="U129" i="4" s="1"/>
  <c r="R150" i="4"/>
  <c r="S150" i="4"/>
  <c r="T150" i="4"/>
  <c r="U150" i="4"/>
  <c r="R153" i="4"/>
  <c r="R152" i="4" s="1"/>
  <c r="S153" i="4"/>
  <c r="S152" i="4" s="1"/>
  <c r="T153" i="4"/>
  <c r="T152" i="4" s="1"/>
  <c r="U153" i="4"/>
  <c r="U152" i="4" s="1"/>
  <c r="R155" i="4"/>
  <c r="S155" i="4"/>
  <c r="T155" i="4"/>
  <c r="U155" i="4"/>
  <c r="R157" i="4"/>
  <c r="S157" i="4"/>
  <c r="T157" i="4"/>
  <c r="U157" i="4"/>
  <c r="R159" i="4"/>
  <c r="S159" i="4"/>
  <c r="T159" i="4"/>
  <c r="U159" i="4"/>
  <c r="R161" i="4"/>
  <c r="S161" i="4"/>
  <c r="T161" i="4"/>
  <c r="U161" i="4"/>
  <c r="R164" i="4"/>
  <c r="R163" i="4" s="1"/>
  <c r="S164" i="4"/>
  <c r="S163" i="4" s="1"/>
  <c r="T164" i="4"/>
  <c r="T163" i="4" s="1"/>
  <c r="U164" i="4"/>
  <c r="U163" i="4" s="1"/>
  <c r="R166" i="4"/>
  <c r="S166" i="4"/>
  <c r="T166" i="4"/>
  <c r="U166" i="4"/>
  <c r="R168" i="4"/>
  <c r="S168" i="4"/>
  <c r="T168" i="4"/>
  <c r="U168" i="4"/>
  <c r="R171" i="4"/>
  <c r="R170" i="4" s="1"/>
  <c r="S171" i="4"/>
  <c r="S170" i="4" s="1"/>
  <c r="T171" i="4"/>
  <c r="T170" i="4" s="1"/>
  <c r="U171" i="4"/>
  <c r="U170" i="4" s="1"/>
  <c r="R173" i="4"/>
  <c r="S173" i="4"/>
  <c r="T173" i="4"/>
  <c r="U173" i="4"/>
  <c r="R174" i="4"/>
  <c r="S174" i="4"/>
  <c r="T174" i="4"/>
  <c r="U174" i="4"/>
  <c r="R177" i="4"/>
  <c r="R176" i="4" s="1"/>
  <c r="R25" i="4" s="1"/>
  <c r="S177" i="4"/>
  <c r="S176" i="4" s="1"/>
  <c r="S25" i="4" s="1"/>
  <c r="T177" i="4"/>
  <c r="T176" i="4" s="1"/>
  <c r="T25" i="4" s="1"/>
  <c r="U177" i="4"/>
  <c r="U176" i="4" s="1"/>
  <c r="U25" i="4" s="1"/>
  <c r="R179" i="4"/>
  <c r="S179" i="4"/>
  <c r="T179" i="4"/>
  <c r="U179" i="4"/>
  <c r="R182" i="4"/>
  <c r="R181" i="4" s="1"/>
  <c r="R26" i="4" s="1"/>
  <c r="S182" i="4"/>
  <c r="S181" i="4" s="1"/>
  <c r="S26" i="4" s="1"/>
  <c r="T182" i="4"/>
  <c r="T181" i="4" s="1"/>
  <c r="T26" i="4" s="1"/>
  <c r="U182" i="4"/>
  <c r="U181" i="4" s="1"/>
  <c r="U26" i="4" s="1"/>
  <c r="R187" i="4"/>
  <c r="S187" i="4"/>
  <c r="T187" i="4"/>
  <c r="U187" i="4"/>
  <c r="R189" i="4"/>
  <c r="S189" i="4"/>
  <c r="T189" i="4"/>
  <c r="U189" i="4"/>
  <c r="U192" i="4"/>
  <c r="U191" i="4" s="1"/>
  <c r="R193" i="4"/>
  <c r="R192" i="4" s="1"/>
  <c r="R191" i="4" s="1"/>
  <c r="S193" i="4"/>
  <c r="S192" i="4" s="1"/>
  <c r="S191" i="4" s="1"/>
  <c r="T193" i="4"/>
  <c r="T192" i="4" s="1"/>
  <c r="T191" i="4" s="1"/>
  <c r="U193" i="4"/>
  <c r="R204" i="4"/>
  <c r="S204" i="4"/>
  <c r="T204" i="4"/>
  <c r="U204" i="4"/>
  <c r="R210" i="4"/>
  <c r="R209" i="4" s="1"/>
  <c r="S210" i="4"/>
  <c r="S209" i="4" s="1"/>
  <c r="T210" i="4"/>
  <c r="T209" i="4" s="1"/>
  <c r="U210" i="4"/>
  <c r="U209" i="4" s="1"/>
  <c r="R216" i="4"/>
  <c r="S216" i="4"/>
  <c r="T216" i="4"/>
  <c r="U216" i="4"/>
  <c r="U219" i="4"/>
  <c r="T219" i="4"/>
  <c r="S219" i="4"/>
  <c r="R219" i="4"/>
  <c r="Q219" i="4"/>
  <c r="U218" i="4"/>
  <c r="T218" i="4"/>
  <c r="S218" i="4"/>
  <c r="R218" i="4"/>
  <c r="Q218" i="4"/>
  <c r="U217" i="4"/>
  <c r="T217" i="4"/>
  <c r="S217" i="4"/>
  <c r="R217" i="4"/>
  <c r="Q217" i="4"/>
  <c r="U215" i="4"/>
  <c r="T215" i="4"/>
  <c r="S215" i="4"/>
  <c r="R215" i="4"/>
  <c r="Q215" i="4"/>
  <c r="U214" i="4"/>
  <c r="T214" i="4"/>
  <c r="S214" i="4"/>
  <c r="R214" i="4"/>
  <c r="Q214" i="4"/>
  <c r="U213" i="4"/>
  <c r="T213" i="4"/>
  <c r="S213" i="4"/>
  <c r="R213" i="4"/>
  <c r="Q213" i="4"/>
  <c r="U212" i="4"/>
  <c r="T212" i="4"/>
  <c r="S212" i="4"/>
  <c r="R212" i="4"/>
  <c r="Q212" i="4"/>
  <c r="U211" i="4"/>
  <c r="T211" i="4"/>
  <c r="S211" i="4"/>
  <c r="R211" i="4"/>
  <c r="Q211" i="4"/>
  <c r="U208" i="4"/>
  <c r="T208" i="4"/>
  <c r="S208" i="4"/>
  <c r="R208" i="4"/>
  <c r="Q208" i="4"/>
  <c r="U207" i="4"/>
  <c r="T207" i="4"/>
  <c r="S207" i="4"/>
  <c r="R207" i="4"/>
  <c r="Q207" i="4"/>
  <c r="U206" i="4"/>
  <c r="T206" i="4"/>
  <c r="S206" i="4"/>
  <c r="R206" i="4"/>
  <c r="Q206" i="4"/>
  <c r="Q204" i="4" s="1"/>
  <c r="U205" i="4"/>
  <c r="T205" i="4"/>
  <c r="S205" i="4"/>
  <c r="R205" i="4"/>
  <c r="Q205" i="4"/>
  <c r="U203" i="4"/>
  <c r="T203" i="4"/>
  <c r="S203" i="4"/>
  <c r="R203" i="4"/>
  <c r="Q203" i="4"/>
  <c r="U202" i="4"/>
  <c r="T202" i="4"/>
  <c r="S202" i="4"/>
  <c r="R202" i="4"/>
  <c r="Q202" i="4"/>
  <c r="U201" i="4"/>
  <c r="T201" i="4"/>
  <c r="S201" i="4"/>
  <c r="R201" i="4"/>
  <c r="Q201" i="4"/>
  <c r="U200" i="4"/>
  <c r="T200" i="4"/>
  <c r="S200" i="4"/>
  <c r="R200" i="4"/>
  <c r="Q200" i="4"/>
  <c r="U199" i="4"/>
  <c r="T199" i="4"/>
  <c r="S199" i="4"/>
  <c r="R199" i="4"/>
  <c r="Q199" i="4"/>
  <c r="U198" i="4"/>
  <c r="T198" i="4"/>
  <c r="S198" i="4"/>
  <c r="R198" i="4"/>
  <c r="Q198" i="4"/>
  <c r="U197" i="4"/>
  <c r="T197" i="4"/>
  <c r="S197" i="4"/>
  <c r="R197" i="4"/>
  <c r="Q197" i="4"/>
  <c r="Q193" i="4" s="1"/>
  <c r="U196" i="4"/>
  <c r="T196" i="4"/>
  <c r="S196" i="4"/>
  <c r="R196" i="4"/>
  <c r="Q196" i="4"/>
  <c r="U195" i="4"/>
  <c r="T195" i="4"/>
  <c r="S195" i="4"/>
  <c r="R195" i="4"/>
  <c r="Q195" i="4"/>
  <c r="U194" i="4"/>
  <c r="T194" i="4"/>
  <c r="S194" i="4"/>
  <c r="R194" i="4"/>
  <c r="Q194" i="4"/>
  <c r="U190" i="4"/>
  <c r="T190" i="4"/>
  <c r="S190" i="4"/>
  <c r="R190" i="4"/>
  <c r="Q190" i="4"/>
  <c r="U188" i="4"/>
  <c r="T188" i="4"/>
  <c r="S188" i="4"/>
  <c r="R188" i="4"/>
  <c r="Q188" i="4"/>
  <c r="Q187" i="4" s="1"/>
  <c r="U186" i="4"/>
  <c r="T186" i="4"/>
  <c r="S186" i="4"/>
  <c r="R186" i="4"/>
  <c r="Q186" i="4"/>
  <c r="U185" i="4"/>
  <c r="T185" i="4"/>
  <c r="S185" i="4"/>
  <c r="R185" i="4"/>
  <c r="Q185" i="4"/>
  <c r="U184" i="4"/>
  <c r="T184" i="4"/>
  <c r="S184" i="4"/>
  <c r="R184" i="4"/>
  <c r="Q184" i="4"/>
  <c r="Q182" i="4" s="1"/>
  <c r="U183" i="4"/>
  <c r="T183" i="4"/>
  <c r="S183" i="4"/>
  <c r="R183" i="4"/>
  <c r="Q183" i="4"/>
  <c r="U180" i="4"/>
  <c r="T180" i="4"/>
  <c r="S180" i="4"/>
  <c r="R180" i="4"/>
  <c r="Q180" i="4"/>
  <c r="Q179" i="4" s="1"/>
  <c r="U178" i="4"/>
  <c r="T178" i="4"/>
  <c r="S178" i="4"/>
  <c r="R178" i="4"/>
  <c r="Q178" i="4"/>
  <c r="U175" i="4"/>
  <c r="T175" i="4"/>
  <c r="S175" i="4"/>
  <c r="R175" i="4"/>
  <c r="Q175" i="4"/>
  <c r="U172" i="4"/>
  <c r="T172" i="4"/>
  <c r="S172" i="4"/>
  <c r="R172" i="4"/>
  <c r="Q172" i="4"/>
  <c r="Q171" i="4" s="1"/>
  <c r="U169" i="4"/>
  <c r="T169" i="4"/>
  <c r="S169" i="4"/>
  <c r="R169" i="4"/>
  <c r="Q169" i="4"/>
  <c r="U167" i="4"/>
  <c r="T167" i="4"/>
  <c r="S167" i="4"/>
  <c r="R167" i="4"/>
  <c r="Q167" i="4"/>
  <c r="U165" i="4"/>
  <c r="T165" i="4"/>
  <c r="S165" i="4"/>
  <c r="R165" i="4"/>
  <c r="Q165" i="4"/>
  <c r="U162" i="4"/>
  <c r="T162" i="4"/>
  <c r="S162" i="4"/>
  <c r="R162" i="4"/>
  <c r="Q162" i="4"/>
  <c r="U160" i="4"/>
  <c r="T160" i="4"/>
  <c r="S160" i="4"/>
  <c r="R160" i="4"/>
  <c r="Q160" i="4"/>
  <c r="Q159" i="4" s="1"/>
  <c r="U158" i="4"/>
  <c r="T158" i="4"/>
  <c r="S158" i="4"/>
  <c r="R158" i="4"/>
  <c r="Q158" i="4"/>
  <c r="U156" i="4"/>
  <c r="T156" i="4"/>
  <c r="S156" i="4"/>
  <c r="R156" i="4"/>
  <c r="Q156" i="4"/>
  <c r="U154" i="4"/>
  <c r="T154" i="4"/>
  <c r="S154" i="4"/>
  <c r="R154" i="4"/>
  <c r="Q154" i="4"/>
  <c r="Q153" i="4" s="1"/>
  <c r="U151" i="4"/>
  <c r="T151" i="4"/>
  <c r="S151" i="4"/>
  <c r="R151" i="4"/>
  <c r="Q151" i="4"/>
  <c r="U149" i="4"/>
  <c r="T149" i="4"/>
  <c r="S149" i="4"/>
  <c r="R149" i="4"/>
  <c r="Q149" i="4"/>
  <c r="U148" i="4"/>
  <c r="T148" i="4"/>
  <c r="S148" i="4"/>
  <c r="R148" i="4"/>
  <c r="Q148" i="4"/>
  <c r="U147" i="4"/>
  <c r="T147" i="4"/>
  <c r="S147" i="4"/>
  <c r="R147" i="4"/>
  <c r="Q147" i="4"/>
  <c r="U146" i="4"/>
  <c r="T146" i="4"/>
  <c r="S146" i="4"/>
  <c r="R146" i="4"/>
  <c r="Q146" i="4"/>
  <c r="U145" i="4"/>
  <c r="T145" i="4"/>
  <c r="S145" i="4"/>
  <c r="R145" i="4"/>
  <c r="Q145" i="4"/>
  <c r="U144" i="4"/>
  <c r="T144" i="4"/>
  <c r="S144" i="4"/>
  <c r="R144" i="4"/>
  <c r="Q144" i="4"/>
  <c r="U143" i="4"/>
  <c r="T143" i="4"/>
  <c r="S143" i="4"/>
  <c r="R143" i="4"/>
  <c r="Q143" i="4"/>
  <c r="U141" i="4"/>
  <c r="T141" i="4"/>
  <c r="S141" i="4"/>
  <c r="R141" i="4"/>
  <c r="Q141" i="4"/>
  <c r="U140" i="4"/>
  <c r="T140" i="4"/>
  <c r="S140" i="4"/>
  <c r="R140" i="4"/>
  <c r="Q140" i="4"/>
  <c r="U139" i="4"/>
  <c r="T139" i="4"/>
  <c r="S139" i="4"/>
  <c r="R139" i="4"/>
  <c r="Q139" i="4"/>
  <c r="U138" i="4"/>
  <c r="T138" i="4"/>
  <c r="S138" i="4"/>
  <c r="R138" i="4"/>
  <c r="Q138" i="4"/>
  <c r="U137" i="4"/>
  <c r="T137" i="4"/>
  <c r="S137" i="4"/>
  <c r="R137" i="4"/>
  <c r="Q137" i="4"/>
  <c r="U136" i="4"/>
  <c r="T136" i="4"/>
  <c r="S136" i="4"/>
  <c r="R136" i="4"/>
  <c r="Q136" i="4"/>
  <c r="U135" i="4"/>
  <c r="T135" i="4"/>
  <c r="S135" i="4"/>
  <c r="R135" i="4"/>
  <c r="Q135" i="4"/>
  <c r="U134" i="4"/>
  <c r="T134" i="4"/>
  <c r="S134" i="4"/>
  <c r="R134" i="4"/>
  <c r="Q134" i="4"/>
  <c r="U133" i="4"/>
  <c r="T133" i="4"/>
  <c r="S133" i="4"/>
  <c r="R133" i="4"/>
  <c r="Q133" i="4"/>
  <c r="U132" i="4"/>
  <c r="T132" i="4"/>
  <c r="S132" i="4"/>
  <c r="R132" i="4"/>
  <c r="Q132" i="4"/>
  <c r="U128" i="4"/>
  <c r="T128" i="4"/>
  <c r="S128" i="4"/>
  <c r="R128" i="4"/>
  <c r="Q128" i="4"/>
  <c r="U127" i="4"/>
  <c r="T127" i="4"/>
  <c r="S127" i="4"/>
  <c r="R127" i="4"/>
  <c r="Q127" i="4"/>
  <c r="U126" i="4"/>
  <c r="T126" i="4"/>
  <c r="S126" i="4"/>
  <c r="R126" i="4"/>
  <c r="Q126" i="4"/>
  <c r="U125" i="4"/>
  <c r="T125" i="4"/>
  <c r="S125" i="4"/>
  <c r="R125" i="4"/>
  <c r="Q125" i="4"/>
  <c r="U124" i="4"/>
  <c r="T124" i="4"/>
  <c r="S124" i="4"/>
  <c r="R124" i="4"/>
  <c r="Q124" i="4"/>
  <c r="U123" i="4"/>
  <c r="T123" i="4"/>
  <c r="S123" i="4"/>
  <c r="R123" i="4"/>
  <c r="Q123" i="4"/>
  <c r="U122" i="4"/>
  <c r="T122" i="4"/>
  <c r="S122" i="4"/>
  <c r="R122" i="4"/>
  <c r="Q122" i="4"/>
  <c r="U121" i="4"/>
  <c r="T121" i="4"/>
  <c r="S121" i="4"/>
  <c r="R121" i="4"/>
  <c r="Q121" i="4"/>
  <c r="U120" i="4"/>
  <c r="T120" i="4"/>
  <c r="S120" i="4"/>
  <c r="R120" i="4"/>
  <c r="Q120" i="4"/>
  <c r="U119" i="4"/>
  <c r="T119" i="4"/>
  <c r="S119" i="4"/>
  <c r="R119" i="4"/>
  <c r="Q119" i="4"/>
  <c r="U118" i="4"/>
  <c r="T118" i="4"/>
  <c r="S118" i="4"/>
  <c r="R118" i="4"/>
  <c r="Q118" i="4"/>
  <c r="U117" i="4"/>
  <c r="T117" i="4"/>
  <c r="S117" i="4"/>
  <c r="R117" i="4"/>
  <c r="Q117" i="4"/>
  <c r="U116" i="4"/>
  <c r="T116" i="4"/>
  <c r="S116" i="4"/>
  <c r="R116" i="4"/>
  <c r="Q116" i="4"/>
  <c r="U115" i="4"/>
  <c r="T115" i="4"/>
  <c r="S115" i="4"/>
  <c r="R115" i="4"/>
  <c r="Q115" i="4"/>
  <c r="U114" i="4"/>
  <c r="T114" i="4"/>
  <c r="S114" i="4"/>
  <c r="R114" i="4"/>
  <c r="Q114" i="4"/>
  <c r="U113" i="4"/>
  <c r="T113" i="4"/>
  <c r="S113" i="4"/>
  <c r="R113" i="4"/>
  <c r="Q113" i="4"/>
  <c r="U112" i="4"/>
  <c r="T112" i="4"/>
  <c r="S112" i="4"/>
  <c r="R112" i="4"/>
  <c r="Q112" i="4"/>
  <c r="U111" i="4"/>
  <c r="T111" i="4"/>
  <c r="S111" i="4"/>
  <c r="R111" i="4"/>
  <c r="Q111" i="4"/>
  <c r="U110" i="4"/>
  <c r="T110" i="4"/>
  <c r="S110" i="4"/>
  <c r="R110" i="4"/>
  <c r="Q110" i="4"/>
  <c r="U109" i="4"/>
  <c r="T109" i="4"/>
  <c r="S109" i="4"/>
  <c r="R109" i="4"/>
  <c r="Q109" i="4"/>
  <c r="U108" i="4"/>
  <c r="T108" i="4"/>
  <c r="S108" i="4"/>
  <c r="R108" i="4"/>
  <c r="Q108" i="4"/>
  <c r="U107" i="4"/>
  <c r="T107" i="4"/>
  <c r="S107" i="4"/>
  <c r="R107" i="4"/>
  <c r="Q107" i="4"/>
  <c r="U106" i="4"/>
  <c r="T106" i="4"/>
  <c r="S106" i="4"/>
  <c r="R106" i="4"/>
  <c r="Q106" i="4"/>
  <c r="U105" i="4"/>
  <c r="T105" i="4"/>
  <c r="S105" i="4"/>
  <c r="R105" i="4"/>
  <c r="Q105" i="4"/>
  <c r="U104" i="4"/>
  <c r="T104" i="4"/>
  <c r="S104" i="4"/>
  <c r="R104" i="4"/>
  <c r="Q104" i="4"/>
  <c r="U103" i="4"/>
  <c r="T103" i="4"/>
  <c r="S103" i="4"/>
  <c r="R103" i="4"/>
  <c r="Q103" i="4"/>
  <c r="U102" i="4"/>
  <c r="T102" i="4"/>
  <c r="S102" i="4"/>
  <c r="R102" i="4"/>
  <c r="Q102" i="4"/>
  <c r="U101" i="4"/>
  <c r="T101" i="4"/>
  <c r="S101" i="4"/>
  <c r="R101" i="4"/>
  <c r="Q101" i="4"/>
  <c r="U100" i="4"/>
  <c r="T100" i="4"/>
  <c r="S100" i="4"/>
  <c r="R100" i="4"/>
  <c r="Q100" i="4"/>
  <c r="U99" i="4"/>
  <c r="T99" i="4"/>
  <c r="S99" i="4"/>
  <c r="R99" i="4"/>
  <c r="Q99" i="4"/>
  <c r="U98" i="4"/>
  <c r="T98" i="4"/>
  <c r="S98" i="4"/>
  <c r="R98" i="4"/>
  <c r="Q98" i="4"/>
  <c r="U97" i="4"/>
  <c r="T97" i="4"/>
  <c r="S97" i="4"/>
  <c r="R97" i="4"/>
  <c r="Q97" i="4"/>
  <c r="U96" i="4"/>
  <c r="T96" i="4"/>
  <c r="S96" i="4"/>
  <c r="R96" i="4"/>
  <c r="Q96" i="4"/>
  <c r="U95" i="4"/>
  <c r="T95" i="4"/>
  <c r="S95" i="4"/>
  <c r="R95" i="4"/>
  <c r="Q95" i="4"/>
  <c r="U94" i="4"/>
  <c r="T94" i="4"/>
  <c r="S94" i="4"/>
  <c r="R94" i="4"/>
  <c r="Q94" i="4"/>
  <c r="U93" i="4"/>
  <c r="T93" i="4"/>
  <c r="S93" i="4"/>
  <c r="R93" i="4"/>
  <c r="Q93" i="4"/>
  <c r="U92" i="4"/>
  <c r="T92" i="4"/>
  <c r="S92" i="4"/>
  <c r="R92" i="4"/>
  <c r="Q92" i="4"/>
  <c r="U91" i="4"/>
  <c r="T91" i="4"/>
  <c r="S91" i="4"/>
  <c r="R91" i="4"/>
  <c r="Q91" i="4"/>
  <c r="U90" i="4"/>
  <c r="T90" i="4"/>
  <c r="S90" i="4"/>
  <c r="R90" i="4"/>
  <c r="Q90" i="4"/>
  <c r="U88" i="4"/>
  <c r="T88" i="4"/>
  <c r="S88" i="4"/>
  <c r="R88" i="4"/>
  <c r="Q88" i="4"/>
  <c r="U87" i="4"/>
  <c r="T87" i="4"/>
  <c r="S87" i="4"/>
  <c r="R87" i="4"/>
  <c r="Q87" i="4"/>
  <c r="U86" i="4"/>
  <c r="T86" i="4"/>
  <c r="S86" i="4"/>
  <c r="R86" i="4"/>
  <c r="Q86" i="4"/>
  <c r="U85" i="4"/>
  <c r="T85" i="4"/>
  <c r="S85" i="4"/>
  <c r="R85" i="4"/>
  <c r="Q85" i="4"/>
  <c r="U84" i="4"/>
  <c r="T84" i="4"/>
  <c r="S84" i="4"/>
  <c r="R84" i="4"/>
  <c r="Q84" i="4"/>
  <c r="U83" i="4"/>
  <c r="T83" i="4"/>
  <c r="S83" i="4"/>
  <c r="R83" i="4"/>
  <c r="Q83" i="4"/>
  <c r="U82" i="4"/>
  <c r="T82" i="4"/>
  <c r="S82" i="4"/>
  <c r="R82" i="4"/>
  <c r="Q82" i="4"/>
  <c r="U81" i="4"/>
  <c r="T81" i="4"/>
  <c r="S81" i="4"/>
  <c r="R81" i="4"/>
  <c r="Q81" i="4"/>
  <c r="U80" i="4"/>
  <c r="T80" i="4"/>
  <c r="S80" i="4"/>
  <c r="R80" i="4"/>
  <c r="Q80" i="4"/>
  <c r="U79" i="4"/>
  <c r="T79" i="4"/>
  <c r="S79" i="4"/>
  <c r="R79" i="4"/>
  <c r="Q79" i="4"/>
  <c r="U78" i="4"/>
  <c r="T78" i="4"/>
  <c r="S78" i="4"/>
  <c r="R78" i="4"/>
  <c r="Q78" i="4"/>
  <c r="U75" i="4"/>
  <c r="T75" i="4"/>
  <c r="S75" i="4"/>
  <c r="R75" i="4"/>
  <c r="Q75" i="4"/>
  <c r="U71" i="4"/>
  <c r="T71" i="4"/>
  <c r="S71" i="4"/>
  <c r="R71" i="4"/>
  <c r="Q71" i="4"/>
  <c r="Q70" i="4" s="1"/>
  <c r="Q69" i="4" s="1"/>
  <c r="U68" i="4"/>
  <c r="T68" i="4"/>
  <c r="S68" i="4"/>
  <c r="R68" i="4"/>
  <c r="Q68" i="4"/>
  <c r="U65" i="4"/>
  <c r="T65" i="4"/>
  <c r="S65" i="4"/>
  <c r="R65" i="4"/>
  <c r="Q65" i="4"/>
  <c r="U63" i="4"/>
  <c r="T63" i="4"/>
  <c r="S63" i="4"/>
  <c r="R63" i="4"/>
  <c r="Q63" i="4"/>
  <c r="Q62" i="4" s="1"/>
  <c r="U61" i="4"/>
  <c r="T61" i="4"/>
  <c r="S61" i="4"/>
  <c r="R61" i="4"/>
  <c r="Q61" i="4"/>
  <c r="U58" i="4"/>
  <c r="T58" i="4"/>
  <c r="S58" i="4"/>
  <c r="R58" i="4"/>
  <c r="Q58" i="4"/>
  <c r="Q57" i="4" s="1"/>
  <c r="U56" i="4"/>
  <c r="T56" i="4"/>
  <c r="S56" i="4"/>
  <c r="R56" i="4"/>
  <c r="Q56" i="4"/>
  <c r="U54" i="4"/>
  <c r="T54" i="4"/>
  <c r="S54" i="4"/>
  <c r="R54" i="4"/>
  <c r="Q54" i="4"/>
  <c r="Q53" i="4" s="1"/>
  <c r="U50" i="4"/>
  <c r="T50" i="4"/>
  <c r="S50" i="4"/>
  <c r="R50" i="4"/>
  <c r="Q50" i="4"/>
  <c r="Q49" i="4" s="1"/>
  <c r="U48" i="4"/>
  <c r="T48" i="4"/>
  <c r="S48" i="4"/>
  <c r="R48" i="4"/>
  <c r="Q48" i="4"/>
  <c r="U45" i="4"/>
  <c r="U43" i="4" s="1"/>
  <c r="T45" i="4"/>
  <c r="T43" i="4" s="1"/>
  <c r="S45" i="4"/>
  <c r="S43" i="4" s="1"/>
  <c r="R45" i="4"/>
  <c r="Q45" i="4"/>
  <c r="R43" i="4"/>
  <c r="U42" i="4"/>
  <c r="T42" i="4"/>
  <c r="S42" i="4"/>
  <c r="R42" i="4"/>
  <c r="Q42" i="4"/>
  <c r="U41" i="4"/>
  <c r="T41" i="4"/>
  <c r="S41" i="4"/>
  <c r="R41" i="4"/>
  <c r="Q41" i="4"/>
  <c r="Q39" i="4" s="1"/>
  <c r="Q38" i="4" s="1"/>
  <c r="U40" i="4"/>
  <c r="T40" i="4"/>
  <c r="S40" i="4"/>
  <c r="R40" i="4"/>
  <c r="Q40" i="4"/>
  <c r="U37" i="4"/>
  <c r="T37" i="4"/>
  <c r="T35" i="4" s="1"/>
  <c r="S37" i="4"/>
  <c r="R37" i="4"/>
  <c r="Q37" i="4"/>
  <c r="U36" i="4"/>
  <c r="T36" i="4"/>
  <c r="S36" i="4"/>
  <c r="R36" i="4"/>
  <c r="R35" i="4" s="1"/>
  <c r="Q36" i="4"/>
  <c r="Q35" i="4" s="1"/>
  <c r="S35" i="4"/>
  <c r="U35" i="4"/>
  <c r="R27" i="4"/>
  <c r="S27" i="4"/>
  <c r="T27" i="4"/>
  <c r="R33" i="4"/>
  <c r="R21" i="4" s="1"/>
  <c r="S33" i="4"/>
  <c r="T33" i="4"/>
  <c r="U33" i="4"/>
  <c r="U21" i="4" s="1"/>
  <c r="R34" i="4"/>
  <c r="S34" i="4"/>
  <c r="T34" i="4"/>
  <c r="U34" i="4"/>
  <c r="Q34" i="4"/>
  <c r="Q33" i="4" s="1"/>
  <c r="Q216" i="4"/>
  <c r="Q210" i="4"/>
  <c r="Q189" i="4"/>
  <c r="Q27" i="4" s="1"/>
  <c r="Q177" i="4"/>
  <c r="Q174" i="4"/>
  <c r="Q173" i="4"/>
  <c r="Q168" i="4"/>
  <c r="Q166" i="4"/>
  <c r="Q164" i="4"/>
  <c r="Q163" i="4" s="1"/>
  <c r="Q161" i="4"/>
  <c r="Q157" i="4"/>
  <c r="Q155" i="4"/>
  <c r="Q150" i="4"/>
  <c r="Q131" i="4"/>
  <c r="Q89" i="4"/>
  <c r="Q77" i="4"/>
  <c r="Q74" i="4"/>
  <c r="Q67" i="4"/>
  <c r="Q64" i="4"/>
  <c r="Q60" i="4"/>
  <c r="Q55" i="4"/>
  <c r="Q47" i="4"/>
  <c r="Q43" i="4"/>
  <c r="T21" i="4" l="1"/>
  <c r="S21" i="4"/>
  <c r="Q209" i="4"/>
  <c r="Q181" i="4"/>
  <c r="Q26" i="4" s="1"/>
  <c r="Q176" i="4"/>
  <c r="Q25" i="4" s="1"/>
  <c r="Q170" i="4"/>
  <c r="Q152" i="4"/>
  <c r="Q66" i="4"/>
  <c r="Q52" i="4"/>
  <c r="Q46" i="4"/>
  <c r="U22" i="4"/>
  <c r="S22" i="4"/>
  <c r="R22" i="4"/>
  <c r="T22" i="4"/>
  <c r="U32" i="4"/>
  <c r="U31" i="4" s="1"/>
  <c r="T32" i="4"/>
  <c r="T31" i="4" s="1"/>
  <c r="T30" i="4" s="1"/>
  <c r="T23" i="4" s="1"/>
  <c r="T20" i="4" s="1"/>
  <c r="T29" i="4" s="1"/>
  <c r="S32" i="4"/>
  <c r="R32" i="4"/>
  <c r="R31" i="4" s="1"/>
  <c r="R30" i="4" s="1"/>
  <c r="R23" i="4" s="1"/>
  <c r="R20" i="4" s="1"/>
  <c r="R29" i="4" s="1"/>
  <c r="Q21" i="4"/>
  <c r="Q130" i="4"/>
  <c r="Q129" i="4" s="1"/>
  <c r="Q32" i="4"/>
  <c r="Q31" i="4" s="1"/>
  <c r="Q59" i="4"/>
  <c r="Q192" i="4"/>
  <c r="Q76" i="4"/>
  <c r="Q73" i="4" s="1"/>
  <c r="Q44" i="4"/>
  <c r="Q22" i="4" s="1"/>
  <c r="U30" i="4" l="1"/>
  <c r="U23" i="4" s="1"/>
  <c r="U20" i="4" s="1"/>
  <c r="U29" i="4" s="1"/>
  <c r="Q191" i="4"/>
  <c r="Q28" i="4" s="1"/>
  <c r="Q51" i="4"/>
  <c r="Q30" i="4" s="1"/>
  <c r="Q23" i="4" s="1"/>
  <c r="S31" i="4"/>
  <c r="S30" i="4" s="1"/>
  <c r="S23" i="4" s="1"/>
  <c r="S20" i="4" s="1"/>
  <c r="S29" i="4" s="1"/>
  <c r="Q72" i="4"/>
  <c r="Q24" i="4" s="1"/>
  <c r="Q20" i="4" l="1"/>
  <c r="Q29" i="4" s="1"/>
  <c r="J216" i="4" l="1"/>
  <c r="I216" i="4"/>
  <c r="I209" i="4" s="1"/>
  <c r="H216" i="4"/>
  <c r="G216" i="4"/>
  <c r="F216" i="4"/>
  <c r="E216" i="4"/>
  <c r="J210" i="4"/>
  <c r="J209" i="4" s="1"/>
  <c r="I210" i="4"/>
  <c r="H210" i="4"/>
  <c r="G210" i="4"/>
  <c r="G209" i="4" s="1"/>
  <c r="F210" i="4"/>
  <c r="F209" i="4" s="1"/>
  <c r="E210" i="4"/>
  <c r="H209" i="4"/>
  <c r="E209" i="4"/>
  <c r="J204" i="4"/>
  <c r="I204" i="4"/>
  <c r="H204" i="4"/>
  <c r="G204" i="4"/>
  <c r="F204" i="4"/>
  <c r="E204" i="4"/>
  <c r="J193" i="4"/>
  <c r="I193" i="4"/>
  <c r="I192" i="4" s="1"/>
  <c r="I191" i="4" s="1"/>
  <c r="I28" i="4" s="1"/>
  <c r="H193" i="4"/>
  <c r="H192" i="4" s="1"/>
  <c r="H191" i="4" s="1"/>
  <c r="H28" i="4" s="1"/>
  <c r="G193" i="4"/>
  <c r="F193" i="4"/>
  <c r="E193" i="4"/>
  <c r="E192" i="4" s="1"/>
  <c r="E191" i="4" s="1"/>
  <c r="E28" i="4" s="1"/>
  <c r="J192" i="4"/>
  <c r="J191" i="4" s="1"/>
  <c r="J28" i="4" s="1"/>
  <c r="G192" i="4"/>
  <c r="G191" i="4" s="1"/>
  <c r="G28" i="4" s="1"/>
  <c r="F192" i="4"/>
  <c r="J189" i="4"/>
  <c r="J27" i="4" s="1"/>
  <c r="I189" i="4"/>
  <c r="H189" i="4"/>
  <c r="G189" i="4"/>
  <c r="F189" i="4"/>
  <c r="F27" i="4" s="1"/>
  <c r="E189" i="4"/>
  <c r="J187" i="4"/>
  <c r="I187" i="4"/>
  <c r="H187" i="4"/>
  <c r="G187" i="4"/>
  <c r="F187" i="4"/>
  <c r="E187" i="4"/>
  <c r="J182" i="4"/>
  <c r="J181" i="4" s="1"/>
  <c r="J26" i="4" s="1"/>
  <c r="I182" i="4"/>
  <c r="H182" i="4"/>
  <c r="G182" i="4"/>
  <c r="G181" i="4" s="1"/>
  <c r="G26" i="4" s="1"/>
  <c r="F182" i="4"/>
  <c r="F181" i="4" s="1"/>
  <c r="F26" i="4" s="1"/>
  <c r="E182" i="4"/>
  <c r="I181" i="4"/>
  <c r="H181" i="4"/>
  <c r="H26" i="4" s="1"/>
  <c r="E181" i="4"/>
  <c r="J179" i="4"/>
  <c r="I179" i="4"/>
  <c r="H179" i="4"/>
  <c r="G179" i="4"/>
  <c r="F179" i="4"/>
  <c r="E179" i="4"/>
  <c r="J177" i="4"/>
  <c r="I177" i="4"/>
  <c r="I176" i="4" s="1"/>
  <c r="I25" i="4" s="1"/>
  <c r="H177" i="4"/>
  <c r="H176" i="4" s="1"/>
  <c r="H25" i="4" s="1"/>
  <c r="G177" i="4"/>
  <c r="F177" i="4"/>
  <c r="E177" i="4"/>
  <c r="E176" i="4" s="1"/>
  <c r="E25" i="4" s="1"/>
  <c r="J176" i="4"/>
  <c r="J25" i="4" s="1"/>
  <c r="G176" i="4"/>
  <c r="F176" i="4"/>
  <c r="F25" i="4" s="1"/>
  <c r="J174" i="4"/>
  <c r="I174" i="4"/>
  <c r="H174" i="4"/>
  <c r="H22" i="4" s="1"/>
  <c r="G174" i="4"/>
  <c r="F174" i="4"/>
  <c r="E174" i="4"/>
  <c r="J173" i="4"/>
  <c r="I173" i="4"/>
  <c r="H173" i="4"/>
  <c r="G173" i="4"/>
  <c r="F173" i="4"/>
  <c r="E173" i="4"/>
  <c r="J171" i="4"/>
  <c r="I171" i="4"/>
  <c r="I170" i="4" s="1"/>
  <c r="H171" i="4"/>
  <c r="H170" i="4" s="1"/>
  <c r="G171" i="4"/>
  <c r="F171" i="4"/>
  <c r="E171" i="4"/>
  <c r="E170" i="4" s="1"/>
  <c r="J170" i="4"/>
  <c r="G170" i="4"/>
  <c r="F170" i="4"/>
  <c r="J168" i="4"/>
  <c r="I168" i="4"/>
  <c r="H168" i="4"/>
  <c r="G168" i="4"/>
  <c r="F168" i="4"/>
  <c r="E168" i="4"/>
  <c r="J166" i="4"/>
  <c r="J152" i="4" s="1"/>
  <c r="I166" i="4"/>
  <c r="H166" i="4"/>
  <c r="G166" i="4"/>
  <c r="F166" i="4"/>
  <c r="F152" i="4" s="1"/>
  <c r="E166" i="4"/>
  <c r="J164" i="4"/>
  <c r="J163" i="4"/>
  <c r="I163" i="4"/>
  <c r="H163" i="4"/>
  <c r="G163" i="4"/>
  <c r="F163" i="4"/>
  <c r="E163" i="4"/>
  <c r="J161" i="4"/>
  <c r="I161" i="4"/>
  <c r="H161" i="4"/>
  <c r="G161" i="4"/>
  <c r="F161" i="4"/>
  <c r="E161" i="4"/>
  <c r="J159" i="4"/>
  <c r="I159" i="4"/>
  <c r="H159" i="4"/>
  <c r="G159" i="4"/>
  <c r="F159" i="4"/>
  <c r="E159" i="4"/>
  <c r="J157" i="4"/>
  <c r="I157" i="4"/>
  <c r="H157" i="4"/>
  <c r="G157" i="4"/>
  <c r="F157" i="4"/>
  <c r="E157" i="4"/>
  <c r="J155" i="4"/>
  <c r="I155" i="4"/>
  <c r="H155" i="4"/>
  <c r="G155" i="4"/>
  <c r="F155" i="4"/>
  <c r="E155" i="4"/>
  <c r="J153" i="4"/>
  <c r="I153" i="4"/>
  <c r="H153" i="4"/>
  <c r="H152" i="4" s="1"/>
  <c r="G153" i="4"/>
  <c r="G152" i="4" s="1"/>
  <c r="F153" i="4"/>
  <c r="E153" i="4"/>
  <c r="I152" i="4"/>
  <c r="E152" i="4"/>
  <c r="J150" i="4"/>
  <c r="I150" i="4"/>
  <c r="H150" i="4"/>
  <c r="G150" i="4"/>
  <c r="F150" i="4"/>
  <c r="E150" i="4"/>
  <c r="J131" i="4"/>
  <c r="J21" i="4" s="1"/>
  <c r="I131" i="4"/>
  <c r="I130" i="4" s="1"/>
  <c r="I129" i="4" s="1"/>
  <c r="H131" i="4"/>
  <c r="H130" i="4" s="1"/>
  <c r="H129" i="4" s="1"/>
  <c r="G131" i="4"/>
  <c r="F131" i="4"/>
  <c r="F21" i="4" s="1"/>
  <c r="J130" i="4"/>
  <c r="J129" i="4" s="1"/>
  <c r="G130" i="4"/>
  <c r="G129" i="4" s="1"/>
  <c r="F130" i="4"/>
  <c r="F129" i="4" s="1"/>
  <c r="E130" i="4"/>
  <c r="E129" i="4"/>
  <c r="J89" i="4"/>
  <c r="I89" i="4"/>
  <c r="H89" i="4"/>
  <c r="G89" i="4"/>
  <c r="F89" i="4"/>
  <c r="E89" i="4"/>
  <c r="J77" i="4"/>
  <c r="I77" i="4"/>
  <c r="I21" i="4" s="1"/>
  <c r="H77" i="4"/>
  <c r="H76" i="4" s="1"/>
  <c r="G77" i="4"/>
  <c r="F77" i="4"/>
  <c r="E77" i="4"/>
  <c r="E21" i="4" s="1"/>
  <c r="J76" i="4"/>
  <c r="G76" i="4"/>
  <c r="F76" i="4"/>
  <c r="J74" i="4"/>
  <c r="I74" i="4"/>
  <c r="H74" i="4"/>
  <c r="G74" i="4"/>
  <c r="F74" i="4"/>
  <c r="E74" i="4"/>
  <c r="J73" i="4"/>
  <c r="J72" i="4" s="1"/>
  <c r="J24" i="4" s="1"/>
  <c r="G73" i="4"/>
  <c r="G72" i="4" s="1"/>
  <c r="G24" i="4" s="1"/>
  <c r="F73" i="4"/>
  <c r="J70" i="4"/>
  <c r="J22" i="4" s="1"/>
  <c r="I70" i="4"/>
  <c r="I69" i="4" s="1"/>
  <c r="H70" i="4"/>
  <c r="G70" i="4"/>
  <c r="G22" i="4" s="1"/>
  <c r="F70" i="4"/>
  <c r="F69" i="4" s="1"/>
  <c r="H69" i="4"/>
  <c r="G69" i="4"/>
  <c r="E69" i="4"/>
  <c r="J67" i="4"/>
  <c r="I67" i="4"/>
  <c r="I66" i="4" s="1"/>
  <c r="H67" i="4"/>
  <c r="G67" i="4"/>
  <c r="F67" i="4"/>
  <c r="F66" i="4" s="1"/>
  <c r="E67" i="4"/>
  <c r="E66" i="4" s="1"/>
  <c r="H66" i="4"/>
  <c r="G66" i="4"/>
  <c r="J64" i="4"/>
  <c r="I64" i="4"/>
  <c r="H64" i="4"/>
  <c r="G64" i="4"/>
  <c r="F64" i="4"/>
  <c r="E64" i="4"/>
  <c r="J62" i="4"/>
  <c r="I62" i="4"/>
  <c r="H62" i="4"/>
  <c r="G62" i="4"/>
  <c r="F62" i="4"/>
  <c r="E62" i="4"/>
  <c r="J60" i="4"/>
  <c r="J59" i="4" s="1"/>
  <c r="I60" i="4"/>
  <c r="I59" i="4" s="1"/>
  <c r="H60" i="4"/>
  <c r="G60" i="4"/>
  <c r="F60" i="4"/>
  <c r="F59" i="4" s="1"/>
  <c r="E60" i="4"/>
  <c r="E59" i="4" s="1"/>
  <c r="H59" i="4"/>
  <c r="G59" i="4"/>
  <c r="J57" i="4"/>
  <c r="I57" i="4"/>
  <c r="H57" i="4"/>
  <c r="G57" i="4"/>
  <c r="F57" i="4"/>
  <c r="E57" i="4"/>
  <c r="J55" i="4"/>
  <c r="I55" i="4"/>
  <c r="H55" i="4"/>
  <c r="G55" i="4"/>
  <c r="F55" i="4"/>
  <c r="E55" i="4"/>
  <c r="J53" i="4"/>
  <c r="J52" i="4" s="1"/>
  <c r="J51" i="4" s="1"/>
  <c r="I53" i="4"/>
  <c r="I52" i="4" s="1"/>
  <c r="I51" i="4" s="1"/>
  <c r="H53" i="4"/>
  <c r="G53" i="4"/>
  <c r="F53" i="4"/>
  <c r="F52" i="4" s="1"/>
  <c r="F51" i="4" s="1"/>
  <c r="E53" i="4"/>
  <c r="E52" i="4" s="1"/>
  <c r="E51" i="4" s="1"/>
  <c r="H52" i="4"/>
  <c r="H51" i="4" s="1"/>
  <c r="G52" i="4"/>
  <c r="G51" i="4" s="1"/>
  <c r="J49" i="4"/>
  <c r="I49" i="4"/>
  <c r="H49" i="4"/>
  <c r="G49" i="4"/>
  <c r="F49" i="4"/>
  <c r="E49" i="4"/>
  <c r="J47" i="4"/>
  <c r="J46" i="4" s="1"/>
  <c r="I47" i="4"/>
  <c r="I46" i="4" s="1"/>
  <c r="H47" i="4"/>
  <c r="G47" i="4"/>
  <c r="F47" i="4"/>
  <c r="F46" i="4" s="1"/>
  <c r="E47" i="4"/>
  <c r="E46" i="4" s="1"/>
  <c r="H46" i="4"/>
  <c r="G46" i="4"/>
  <c r="J44" i="4"/>
  <c r="I44" i="4"/>
  <c r="H44" i="4"/>
  <c r="G44" i="4"/>
  <c r="F44" i="4"/>
  <c r="E44" i="4"/>
  <c r="J43" i="4"/>
  <c r="I43" i="4"/>
  <c r="H43" i="4"/>
  <c r="G43" i="4"/>
  <c r="F43" i="4"/>
  <c r="E43" i="4"/>
  <c r="J39" i="4"/>
  <c r="J38" i="4" s="1"/>
  <c r="I39" i="4"/>
  <c r="I38" i="4" s="1"/>
  <c r="H39" i="4"/>
  <c r="G39" i="4"/>
  <c r="F39" i="4"/>
  <c r="F38" i="4" s="1"/>
  <c r="E39" i="4"/>
  <c r="E38" i="4" s="1"/>
  <c r="H38" i="4"/>
  <c r="G38" i="4"/>
  <c r="J35" i="4"/>
  <c r="I35" i="4"/>
  <c r="H35" i="4"/>
  <c r="G35" i="4"/>
  <c r="F35" i="4"/>
  <c r="E35" i="4"/>
  <c r="J33" i="4"/>
  <c r="I33" i="4"/>
  <c r="H33" i="4"/>
  <c r="H32" i="4" s="1"/>
  <c r="H31" i="4" s="1"/>
  <c r="H30" i="4" s="1"/>
  <c r="H23" i="4" s="1"/>
  <c r="G33" i="4"/>
  <c r="G32" i="4" s="1"/>
  <c r="G31" i="4" s="1"/>
  <c r="G30" i="4" s="1"/>
  <c r="G23" i="4" s="1"/>
  <c r="F33" i="4"/>
  <c r="E33" i="4"/>
  <c r="J32" i="4"/>
  <c r="J31" i="4" s="1"/>
  <c r="I32" i="4"/>
  <c r="I31" i="4" s="1"/>
  <c r="F32" i="4"/>
  <c r="E32" i="4"/>
  <c r="E31" i="4" s="1"/>
  <c r="E30" i="4" s="1"/>
  <c r="E23" i="4" s="1"/>
  <c r="I27" i="4"/>
  <c r="H27" i="4"/>
  <c r="G27" i="4"/>
  <c r="E27" i="4"/>
  <c r="I26" i="4"/>
  <c r="E26" i="4"/>
  <c r="G25" i="4"/>
  <c r="I22" i="4"/>
  <c r="E22" i="4"/>
  <c r="G21" i="4"/>
  <c r="M163" i="4"/>
  <c r="K216" i="4"/>
  <c r="K210" i="4"/>
  <c r="K209" i="4" s="1"/>
  <c r="K204" i="4"/>
  <c r="K193" i="4"/>
  <c r="K192" i="4"/>
  <c r="K189" i="4"/>
  <c r="K187" i="4"/>
  <c r="K182" i="4"/>
  <c r="K181" i="4" s="1"/>
  <c r="K26" i="4" s="1"/>
  <c r="K179" i="4"/>
  <c r="K177" i="4"/>
  <c r="K176" i="4"/>
  <c r="K25" i="4" s="1"/>
  <c r="K174" i="4"/>
  <c r="K173" i="4"/>
  <c r="K171" i="4"/>
  <c r="K170" i="4"/>
  <c r="K168" i="4"/>
  <c r="K166" i="4"/>
  <c r="K163" i="4"/>
  <c r="K161" i="4"/>
  <c r="K159" i="4"/>
  <c r="K157" i="4"/>
  <c r="K155" i="4"/>
  <c r="K153" i="4"/>
  <c r="K150" i="4"/>
  <c r="K130" i="4"/>
  <c r="K129" i="4" s="1"/>
  <c r="K89" i="4"/>
  <c r="K77" i="4"/>
  <c r="K76" i="4" s="1"/>
  <c r="K73" i="4" s="1"/>
  <c r="K74" i="4"/>
  <c r="K69" i="4"/>
  <c r="K66" i="4" s="1"/>
  <c r="K67" i="4"/>
  <c r="K64" i="4"/>
  <c r="K62" i="4"/>
  <c r="K60" i="4"/>
  <c r="K59" i="4"/>
  <c r="K57" i="4"/>
  <c r="K55" i="4"/>
  <c r="K53" i="4"/>
  <c r="K52" i="4"/>
  <c r="K51" i="4" s="1"/>
  <c r="K49" i="4"/>
  <c r="K47" i="4"/>
  <c r="K46" i="4"/>
  <c r="K44" i="4"/>
  <c r="K43" i="4"/>
  <c r="K39" i="4"/>
  <c r="K38" i="4"/>
  <c r="K35" i="4"/>
  <c r="K33" i="4"/>
  <c r="K32" i="4" s="1"/>
  <c r="K31" i="4" s="1"/>
  <c r="K27" i="4"/>
  <c r="P216" i="4"/>
  <c r="O216" i="4"/>
  <c r="O209" i="4" s="1"/>
  <c r="N216" i="4"/>
  <c r="M216" i="4"/>
  <c r="L216" i="4"/>
  <c r="P210" i="4"/>
  <c r="P209" i="4" s="1"/>
  <c r="O210" i="4"/>
  <c r="N210" i="4"/>
  <c r="M210" i="4"/>
  <c r="L210" i="4"/>
  <c r="L209" i="4" s="1"/>
  <c r="N209" i="4"/>
  <c r="M209" i="4"/>
  <c r="P204" i="4"/>
  <c r="O204" i="4"/>
  <c r="N204" i="4"/>
  <c r="N22" i="4" s="1"/>
  <c r="M204" i="4"/>
  <c r="L204" i="4"/>
  <c r="P193" i="4"/>
  <c r="O193" i="4"/>
  <c r="O192" i="4" s="1"/>
  <c r="N193" i="4"/>
  <c r="M193" i="4"/>
  <c r="M192" i="4" s="1"/>
  <c r="M191" i="4" s="1"/>
  <c r="M28" i="4" s="1"/>
  <c r="L193" i="4"/>
  <c r="P192" i="4"/>
  <c r="L192" i="4"/>
  <c r="L191" i="4" s="1"/>
  <c r="L28" i="4" s="1"/>
  <c r="P189" i="4"/>
  <c r="O189" i="4"/>
  <c r="N189" i="4"/>
  <c r="N27" i="4" s="1"/>
  <c r="M189" i="4"/>
  <c r="L189" i="4"/>
  <c r="P187" i="4"/>
  <c r="O187" i="4"/>
  <c r="O21" i="4" s="1"/>
  <c r="N187" i="4"/>
  <c r="M187" i="4"/>
  <c r="L187" i="4"/>
  <c r="P182" i="4"/>
  <c r="P181" i="4" s="1"/>
  <c r="P26" i="4" s="1"/>
  <c r="O182" i="4"/>
  <c r="N182" i="4"/>
  <c r="M182" i="4"/>
  <c r="L182" i="4"/>
  <c r="L181" i="4" s="1"/>
  <c r="L26" i="4" s="1"/>
  <c r="N181" i="4"/>
  <c r="M181" i="4"/>
  <c r="P179" i="4"/>
  <c r="O179" i="4"/>
  <c r="N179" i="4"/>
  <c r="N176" i="4" s="1"/>
  <c r="N25" i="4" s="1"/>
  <c r="M179" i="4"/>
  <c r="L179" i="4"/>
  <c r="P177" i="4"/>
  <c r="O177" i="4"/>
  <c r="O176" i="4" s="1"/>
  <c r="O25" i="4" s="1"/>
  <c r="N177" i="4"/>
  <c r="M177" i="4"/>
  <c r="L177" i="4"/>
  <c r="P176" i="4"/>
  <c r="P25" i="4" s="1"/>
  <c r="M176" i="4"/>
  <c r="L176" i="4"/>
  <c r="L25" i="4" s="1"/>
  <c r="P174" i="4"/>
  <c r="O174" i="4"/>
  <c r="N174" i="4"/>
  <c r="M174" i="4"/>
  <c r="L174" i="4"/>
  <c r="P173" i="4"/>
  <c r="O173" i="4"/>
  <c r="N173" i="4"/>
  <c r="N170" i="4" s="1"/>
  <c r="M173" i="4"/>
  <c r="L173" i="4"/>
  <c r="P171" i="4"/>
  <c r="O171" i="4"/>
  <c r="O170" i="4" s="1"/>
  <c r="N171" i="4"/>
  <c r="M171" i="4"/>
  <c r="L171" i="4"/>
  <c r="P170" i="4"/>
  <c r="M170" i="4"/>
  <c r="L170" i="4"/>
  <c r="P168" i="4"/>
  <c r="O168" i="4"/>
  <c r="N168" i="4"/>
  <c r="M168" i="4"/>
  <c r="L168" i="4"/>
  <c r="P166" i="4"/>
  <c r="O166" i="4"/>
  <c r="N166" i="4"/>
  <c r="M166" i="4"/>
  <c r="L166" i="4"/>
  <c r="P164" i="4"/>
  <c r="P163" i="4"/>
  <c r="O163" i="4"/>
  <c r="N163" i="4"/>
  <c r="L163" i="4"/>
  <c r="P161" i="4"/>
  <c r="O161" i="4"/>
  <c r="N161" i="4"/>
  <c r="M161" i="4"/>
  <c r="L161" i="4"/>
  <c r="P159" i="4"/>
  <c r="O159" i="4"/>
  <c r="N159" i="4"/>
  <c r="M159" i="4"/>
  <c r="L159" i="4"/>
  <c r="P157" i="4"/>
  <c r="O157" i="4"/>
  <c r="O152" i="4" s="1"/>
  <c r="N157" i="4"/>
  <c r="M157" i="4"/>
  <c r="L157" i="4"/>
  <c r="P155" i="4"/>
  <c r="P152" i="4" s="1"/>
  <c r="O155" i="4"/>
  <c r="N155" i="4"/>
  <c r="M155" i="4"/>
  <c r="L155" i="4"/>
  <c r="L152" i="4" s="1"/>
  <c r="P153" i="4"/>
  <c r="O153" i="4"/>
  <c r="N153" i="4"/>
  <c r="M153" i="4"/>
  <c r="M152" i="4" s="1"/>
  <c r="L153" i="4"/>
  <c r="N152" i="4"/>
  <c r="P150" i="4"/>
  <c r="O150" i="4"/>
  <c r="N150" i="4"/>
  <c r="M150" i="4"/>
  <c r="L150" i="4"/>
  <c r="P131" i="4"/>
  <c r="P130" i="4" s="1"/>
  <c r="P129" i="4" s="1"/>
  <c r="O131" i="4"/>
  <c r="N131" i="4"/>
  <c r="N130" i="4" s="1"/>
  <c r="N129" i="4" s="1"/>
  <c r="M131" i="4"/>
  <c r="L131" i="4"/>
  <c r="L130" i="4" s="1"/>
  <c r="L129" i="4" s="1"/>
  <c r="O130" i="4"/>
  <c r="O129" i="4" s="1"/>
  <c r="M130" i="4"/>
  <c r="M129" i="4" s="1"/>
  <c r="P89" i="4"/>
  <c r="O89" i="4"/>
  <c r="O76" i="4" s="1"/>
  <c r="O73" i="4" s="1"/>
  <c r="O72" i="4" s="1"/>
  <c r="O24" i="4" s="1"/>
  <c r="N89" i="4"/>
  <c r="M89" i="4"/>
  <c r="L89" i="4"/>
  <c r="P77" i="4"/>
  <c r="P76" i="4" s="1"/>
  <c r="P73" i="4" s="1"/>
  <c r="P72" i="4" s="1"/>
  <c r="P24" i="4" s="1"/>
  <c r="O77" i="4"/>
  <c r="N77" i="4"/>
  <c r="M77" i="4"/>
  <c r="L77" i="4"/>
  <c r="L76" i="4" s="1"/>
  <c r="N76" i="4"/>
  <c r="M76" i="4"/>
  <c r="M73" i="4" s="1"/>
  <c r="P74" i="4"/>
  <c r="O74" i="4"/>
  <c r="N74" i="4"/>
  <c r="M74" i="4"/>
  <c r="L74" i="4"/>
  <c r="P70" i="4"/>
  <c r="O70" i="4"/>
  <c r="O69" i="4" s="1"/>
  <c r="N70" i="4"/>
  <c r="M70" i="4"/>
  <c r="M69" i="4" s="1"/>
  <c r="L70" i="4"/>
  <c r="P69" i="4"/>
  <c r="N69" i="4"/>
  <c r="N66" i="4" s="1"/>
  <c r="L69" i="4"/>
  <c r="P67" i="4"/>
  <c r="O67" i="4"/>
  <c r="O66" i="4" s="1"/>
  <c r="N67" i="4"/>
  <c r="M67" i="4"/>
  <c r="M66" i="4" s="1"/>
  <c r="L67" i="4"/>
  <c r="P66" i="4"/>
  <c r="L66" i="4"/>
  <c r="P64" i="4"/>
  <c r="O64" i="4"/>
  <c r="N64" i="4"/>
  <c r="M64" i="4"/>
  <c r="L64" i="4"/>
  <c r="P62" i="4"/>
  <c r="O62" i="4"/>
  <c r="N62" i="4"/>
  <c r="N59" i="4" s="1"/>
  <c r="M62" i="4"/>
  <c r="L62" i="4"/>
  <c r="P60" i="4"/>
  <c r="O60" i="4"/>
  <c r="O59" i="4" s="1"/>
  <c r="N60" i="4"/>
  <c r="M60" i="4"/>
  <c r="M59" i="4" s="1"/>
  <c r="L60" i="4"/>
  <c r="P59" i="4"/>
  <c r="L59" i="4"/>
  <c r="P57" i="4"/>
  <c r="O57" i="4"/>
  <c r="N57" i="4"/>
  <c r="M57" i="4"/>
  <c r="L57" i="4"/>
  <c r="P55" i="4"/>
  <c r="O55" i="4"/>
  <c r="N55" i="4"/>
  <c r="N52" i="4" s="1"/>
  <c r="M55" i="4"/>
  <c r="L55" i="4"/>
  <c r="P53" i="4"/>
  <c r="O53" i="4"/>
  <c r="O52" i="4" s="1"/>
  <c r="N53" i="4"/>
  <c r="M53" i="4"/>
  <c r="M52" i="4" s="1"/>
  <c r="L53" i="4"/>
  <c r="P52" i="4"/>
  <c r="P51" i="4" s="1"/>
  <c r="L52" i="4"/>
  <c r="L51" i="4" s="1"/>
  <c r="P49" i="4"/>
  <c r="O49" i="4"/>
  <c r="N49" i="4"/>
  <c r="N46" i="4" s="1"/>
  <c r="M49" i="4"/>
  <c r="L49" i="4"/>
  <c r="P47" i="4"/>
  <c r="O47" i="4"/>
  <c r="O46" i="4" s="1"/>
  <c r="N47" i="4"/>
  <c r="M47" i="4"/>
  <c r="M46" i="4" s="1"/>
  <c r="L47" i="4"/>
  <c r="P46" i="4"/>
  <c r="L46" i="4"/>
  <c r="P44" i="4"/>
  <c r="O44" i="4"/>
  <c r="N44" i="4"/>
  <c r="M44" i="4"/>
  <c r="L44" i="4"/>
  <c r="P43" i="4"/>
  <c r="O43" i="4"/>
  <c r="N43" i="4"/>
  <c r="M43" i="4"/>
  <c r="L43" i="4"/>
  <c r="P39" i="4"/>
  <c r="O39" i="4"/>
  <c r="O38" i="4" s="1"/>
  <c r="N39" i="4"/>
  <c r="M39" i="4"/>
  <c r="M38" i="4" s="1"/>
  <c r="L39" i="4"/>
  <c r="P38" i="4"/>
  <c r="N38" i="4"/>
  <c r="L38" i="4"/>
  <c r="P35" i="4"/>
  <c r="O35" i="4"/>
  <c r="N35" i="4"/>
  <c r="M35" i="4"/>
  <c r="M32" i="4" s="1"/>
  <c r="M31" i="4" s="1"/>
  <c r="L35" i="4"/>
  <c r="P33" i="4"/>
  <c r="P32" i="4" s="1"/>
  <c r="P31" i="4" s="1"/>
  <c r="P30" i="4" s="1"/>
  <c r="P23" i="4" s="1"/>
  <c r="O33" i="4"/>
  <c r="N33" i="4"/>
  <c r="N32" i="4" s="1"/>
  <c r="N31" i="4" s="1"/>
  <c r="M33" i="4"/>
  <c r="L33" i="4"/>
  <c r="L32" i="4" s="1"/>
  <c r="L31" i="4" s="1"/>
  <c r="L30" i="4" s="1"/>
  <c r="L23" i="4" s="1"/>
  <c r="O32" i="4"/>
  <c r="P27" i="4"/>
  <c r="O27" i="4"/>
  <c r="M27" i="4"/>
  <c r="L27" i="4"/>
  <c r="N26" i="4"/>
  <c r="M26" i="4"/>
  <c r="M25" i="4"/>
  <c r="M22" i="4"/>
  <c r="N21" i="4"/>
  <c r="M21" i="4"/>
  <c r="H73" i="4" l="1"/>
  <c r="H72" i="4" s="1"/>
  <c r="H24" i="4" s="1"/>
  <c r="H20" i="4" s="1"/>
  <c r="H29" i="4" s="1"/>
  <c r="I73" i="4"/>
  <c r="I72" i="4" s="1"/>
  <c r="I24" i="4" s="1"/>
  <c r="F31" i="4"/>
  <c r="F30" i="4" s="1"/>
  <c r="F23" i="4" s="1"/>
  <c r="I30" i="4"/>
  <c r="I23" i="4" s="1"/>
  <c r="G20" i="4"/>
  <c r="G29" i="4" s="1"/>
  <c r="F72" i="4"/>
  <c r="F24" i="4" s="1"/>
  <c r="F191" i="4"/>
  <c r="F28" i="4" s="1"/>
  <c r="H21" i="4"/>
  <c r="F22" i="4"/>
  <c r="J69" i="4"/>
  <c r="J66" i="4" s="1"/>
  <c r="J30" i="4" s="1"/>
  <c r="J23" i="4" s="1"/>
  <c r="J20" i="4" s="1"/>
  <c r="J29" i="4" s="1"/>
  <c r="E76" i="4"/>
  <c r="E73" i="4" s="1"/>
  <c r="E72" i="4" s="1"/>
  <c r="E24" i="4" s="1"/>
  <c r="E20" i="4" s="1"/>
  <c r="E29" i="4" s="1"/>
  <c r="I76" i="4"/>
  <c r="K152" i="4"/>
  <c r="N73" i="4"/>
  <c r="N72" i="4" s="1"/>
  <c r="N24" i="4" s="1"/>
  <c r="K30" i="4"/>
  <c r="K23" i="4" s="1"/>
  <c r="K191" i="4"/>
  <c r="K28" i="4" s="1"/>
  <c r="K72" i="4"/>
  <c r="K24" i="4" s="1"/>
  <c r="K20" i="4" s="1"/>
  <c r="K29" i="4" s="1"/>
  <c r="K21" i="4"/>
  <c r="K22" i="4"/>
  <c r="O51" i="4"/>
  <c r="N51" i="4"/>
  <c r="L73" i="4"/>
  <c r="L72" i="4" s="1"/>
  <c r="L24" i="4" s="1"/>
  <c r="L20" i="4" s="1"/>
  <c r="L29" i="4" s="1"/>
  <c r="P191" i="4"/>
  <c r="P28" i="4" s="1"/>
  <c r="P20" i="4" s="1"/>
  <c r="P29" i="4" s="1"/>
  <c r="O191" i="4"/>
  <c r="O28" i="4" s="1"/>
  <c r="N30" i="4"/>
  <c r="N23" i="4" s="1"/>
  <c r="M72" i="4"/>
  <c r="M24" i="4" s="1"/>
  <c r="O31" i="4"/>
  <c r="O30" i="4" s="1"/>
  <c r="O23" i="4" s="1"/>
  <c r="M51" i="4"/>
  <c r="M30" i="4" s="1"/>
  <c r="M23" i="4" s="1"/>
  <c r="L21" i="4"/>
  <c r="P21" i="4"/>
  <c r="O22" i="4"/>
  <c r="O181" i="4"/>
  <c r="O26" i="4" s="1"/>
  <c r="N192" i="4"/>
  <c r="N191" i="4" s="1"/>
  <c r="N28" i="4" s="1"/>
  <c r="L22" i="4"/>
  <c r="P22" i="4"/>
  <c r="F20" i="4" l="1"/>
  <c r="F29" i="4" s="1"/>
  <c r="I20" i="4"/>
  <c r="I29" i="4" s="1"/>
  <c r="N20" i="4"/>
  <c r="N29" i="4" s="1"/>
  <c r="M20" i="4"/>
  <c r="M29" i="4" s="1"/>
  <c r="O20" i="4"/>
  <c r="O29" i="4" s="1"/>
  <c r="U28" i="4" l="1"/>
  <c r="T28" i="4"/>
  <c r="S28" i="4"/>
  <c r="R28" i="4"/>
  <c r="U27" i="4" l="1"/>
  <c r="R24" i="4" l="1"/>
  <c r="T24" i="4"/>
  <c r="S24" i="4" l="1"/>
  <c r="U24" i="4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</calcChain>
</file>

<file path=xl/sharedStrings.xml><?xml version="1.0" encoding="utf-8"?>
<sst xmlns="http://schemas.openxmlformats.org/spreadsheetml/2006/main" count="2549" uniqueCount="469">
  <si>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</si>
  <si>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</si>
  <si>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</si>
  <si>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</si>
  <si>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</si>
  <si>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</si>
  <si>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</si>
  <si>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</si>
  <si>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</si>
  <si>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</si>
  <si>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</si>
  <si>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4</t>
  </si>
  <si>
    <t>Квартал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</si>
  <si>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</si>
  <si>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</si>
  <si>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</si>
  <si>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</si>
  <si>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</si>
  <si>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</si>
  <si>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от « 25 » апреля 2018 г. № 320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</si>
  <si>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</si>
  <si>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</si>
  <si>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</si>
  <si>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</si>
  <si>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</si>
  <si>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</si>
  <si>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</si>
  <si>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</si>
  <si>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</si>
  <si>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</si>
  <si>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</si>
  <si>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</si>
  <si>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</si>
  <si>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</si>
  <si>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</si>
  <si>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</si>
  <si>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</si>
  <si>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</si>
  <si>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</si>
  <si>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</si>
  <si>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</si>
  <si>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</si>
  <si>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</si>
  <si>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</si>
  <si>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</si>
  <si>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</si>
  <si>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</si>
  <si>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</si>
  <si>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</si>
  <si>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</si>
  <si>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</si>
  <si>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</si>
  <si>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</si>
  <si>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</si>
  <si>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</si>
  <si>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</si>
  <si>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</si>
  <si>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</si>
  <si>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</si>
  <si>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</si>
  <si>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</si>
  <si>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</si>
  <si>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</si>
  <si>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</si>
  <si>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</si>
  <si>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</si>
  <si>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</si>
  <si>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</si>
  <si>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</si>
  <si>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</si>
  <si>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</si>
  <si>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</si>
  <si>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</si>
  <si>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</si>
  <si>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</si>
  <si>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</si>
  <si>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</si>
  <si>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</si>
  <si>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</si>
  <si>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</si>
  <si>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</si>
  <si>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</si>
  <si>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</si>
  <si>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</si>
  <si>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</si>
  <si>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</si>
  <si>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</si>
  <si>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</si>
  <si>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</si>
  <si>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</si>
  <si>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</si>
  <si>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</si>
  <si>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</si>
  <si>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</si>
  <si>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</si>
  <si>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</si>
  <si>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</si>
  <si>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</si>
  <si>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</si>
  <si>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</si>
  <si>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</si>
  <si>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</si>
  <si>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</si>
  <si>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</si>
  <si>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</si>
  <si>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</si>
  <si>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</si>
  <si>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</si>
  <si>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</si>
  <si>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</si>
  <si>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</si>
  <si>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</si>
  <si>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</si>
  <si>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</si>
  <si>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</si>
  <si>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</si>
  <si>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</si>
  <si>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</si>
  <si>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</si>
  <si>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</si>
  <si>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</si>
  <si>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</si>
  <si>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</si>
  <si>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</si>
  <si>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</si>
  <si>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</si>
  <si>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</si>
  <si>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</si>
  <si>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</si>
  <si>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</si>
  <si>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</si>
  <si>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</si>
  <si>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</si>
  <si>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</si>
  <si>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</si>
  <si>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</si>
  <si>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</si>
  <si>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</si>
  <si>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</si>
  <si>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</si>
  <si>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</si>
  <si>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</si>
  <si>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</si>
  <si>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</si>
  <si>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</si>
  <si>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</si>
  <si>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</si>
  <si>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</si>
  <si>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</si>
  <si>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</si>
  <si>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</si>
  <si>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</si>
  <si>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</si>
  <si>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</si>
  <si>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</si>
  <si>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</si>
  <si>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</si>
  <si>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</si>
  <si>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</si>
  <si>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</si>
  <si>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</si>
  <si>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</si>
  <si>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</si>
  <si>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</si>
  <si>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</si>
  <si>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</si>
  <si>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</si>
  <si>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</si>
  <si>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</si>
  <si>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</si>
  <si>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</si>
  <si>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</si>
  <si>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</si>
  <si>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</si>
  <si>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</si>
  <si>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</si>
  <si>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</si>
  <si>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</si>
  <si>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</si>
  <si>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</si>
  <si>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</si>
  <si>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</si>
  <si>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</si>
  <si>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</si>
  <si>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</si>
  <si>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</si>
  <si>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</si>
  <si>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</si>
  <si>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</si>
  <si>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</si>
  <si>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</si>
  <si>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</si>
  <si>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</si>
  <si>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</si>
  <si>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</si>
  <si>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</si>
  <si>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</si>
  <si>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</si>
  <si>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</si>
  <si>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</si>
  <si>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</si>
  <si>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</si>
  <si>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</si>
  <si>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</si>
  <si>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</si>
  <si>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</si>
  <si>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</si>
  <si>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</si>
  <si>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</si>
  <si>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</si>
  <si>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</si>
  <si>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</si>
  <si>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</si>
  <si>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</si>
  <si>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</si>
  <si>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</si>
  <si>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</si>
  <si>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</si>
  <si>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</si>
  <si>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</si>
  <si>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</si>
  <si>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</si>
  <si>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</si>
  <si>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</si>
  <si>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</si>
  <si>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</si>
  <si>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</si>
  <si>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</si>
  <si>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</si>
  <si>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</si>
  <si>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</si>
  <si>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</si>
  <si>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</si>
  <si>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</si>
  <si>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</si>
  <si>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</si>
  <si>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</si>
  <si>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</si>
  <si>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</si>
  <si>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</si>
  <si>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</si>
  <si>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</si>
  <si>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</si>
  <si>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</si>
  <si>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</si>
  <si>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</si>
  <si>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</si>
  <si>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</si>
  <si>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</si>
  <si>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</si>
  <si>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</si>
  <si>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</si>
  <si>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</si>
  <si>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</si>
  <si>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</si>
  <si>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</si>
  <si>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</si>
  <si>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</si>
  <si>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</si>
  <si>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</si>
  <si>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</si>
  <si>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</si>
  <si>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</si>
  <si>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</si>
  <si>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</si>
  <si>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</si>
  <si>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</si>
  <si>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</si>
  <si>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</si>
  <si>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</si>
  <si>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</si>
  <si>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</si>
  <si>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</si>
  <si>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</si>
  <si>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</si>
  <si>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</si>
  <si>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</si>
  <si>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</si>
  <si>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</si>
  <si>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</si>
  <si>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</si>
  <si>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</si>
  <si>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</si>
  <si>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</si>
  <si>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</si>
  <si>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</si>
  <si>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</si>
  <si>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</si>
  <si>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</si>
  <si>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</si>
  <si>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</si>
  <si>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</si>
  <si>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</si>
  <si>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</si>
  <si>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</si>
  <si>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</si>
  <si>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</si>
  <si>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</si>
  <si>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</si>
  <si>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</si>
  <si>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</si>
  <si>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</si>
  <si>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</si>
  <si>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</si>
  <si>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</si>
  <si>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</si>
  <si>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</si>
  <si>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</si>
  <si>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</si>
  <si>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</si>
  <si>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</si>
  <si>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</si>
  <si>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</si>
  <si>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</si>
  <si>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</si>
  <si>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</si>
  <si>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</si>
  <si>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</si>
  <si>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</si>
  <si>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</si>
  <si>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</si>
  <si>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</si>
  <si>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</si>
  <si>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</si>
  <si>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</si>
  <si>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</si>
  <si>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</si>
  <si>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</si>
  <si>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</si>
  <si>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</si>
  <si>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</si>
  <si>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</si>
  <si>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</si>
  <si>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</si>
  <si>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</si>
  <si>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</si>
  <si>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</si>
  <si>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</si>
  <si>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</si>
  <si>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</si>
  <si>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</si>
  <si>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</si>
  <si>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</si>
  <si>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</si>
  <si>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</si>
  <si>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</si>
  <si>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</si>
  <si>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</si>
  <si>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</si>
  <si>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</si>
  <si>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</si>
  <si>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</si>
  <si>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</si>
  <si>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</si>
  <si>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</si>
  <si>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</si>
  <si>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</si>
  <si>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</si>
  <si>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</si>
  <si>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</si>
  <si>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</si>
  <si>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</si>
  <si>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</si>
  <si>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</si>
  <si>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</si>
  <si>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</si>
  <si>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</si>
  <si>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</si>
  <si>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</si>
  <si>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</si>
  <si>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</si>
  <si>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</si>
  <si>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</si>
  <si>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</si>
  <si>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</si>
  <si>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</si>
  <si>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</si>
  <si>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</si>
  <si>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</si>
  <si>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</si>
  <si>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</si>
  <si>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</si>
  <si>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</si>
  <si>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</si>
  <si>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</si>
  <si>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</si>
  <si>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</si>
  <si>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</si>
  <si>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</si>
  <si>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</si>
  <si>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</si>
  <si>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</si>
  <si>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</si>
  <si>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</si>
  <si>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</si>
  <si>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</si>
  <si>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</si>
  <si>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</si>
  <si>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</si>
  <si>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L_Кр_ВЛф.9ф.15РП140_1221.1.17.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</si>
  <si>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</si>
  <si>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</si>
  <si>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</si>
  <si>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</si>
  <si>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</si>
  <si>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2023  год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</si>
  <si>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</si>
  <si>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r>
  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</t>
    </r>
    <r>
      <rPr>
        <b/>
        <sz val="12"/>
        <color rgb="FFC00000"/>
        <rFont val="Times New Roman"/>
        <family val="1"/>
        <charset val="204"/>
      </rPr>
      <t>2022 год</t>
    </r>
    <r>
      <rPr>
        <b/>
        <sz val="12"/>
        <color rgb="FF000000"/>
        <rFont val="Times New Roman"/>
        <family val="1"/>
        <charset val="204"/>
      </rPr>
      <t xml:space="preserve"> (год N)</t>
    </r>
  </si>
  <si>
    <r>
      <t xml:space="preserve">Отклонения от плановых показателей </t>
    </r>
    <r>
      <rPr>
        <b/>
        <sz val="12"/>
        <color rgb="FFC00000"/>
        <rFont val="Times New Roman"/>
        <family val="1"/>
        <charset val="204"/>
      </rPr>
      <t>2022 года (г</t>
    </r>
    <r>
      <rPr>
        <b/>
        <sz val="12"/>
        <color rgb="FF000000"/>
        <rFont val="Times New Roman"/>
        <family val="1"/>
        <charset val="204"/>
      </rPr>
      <t>ода N)</t>
    </r>
  </si>
  <si>
    <t>1.1.1.3.1</t>
  </si>
  <si>
    <t>Реконструкция ТП-68  ДК "Восход" пгт.Никель</t>
  </si>
  <si>
    <t>М_ПрН_ТП68_1113_01</t>
  </si>
  <si>
    <r>
      <rPr>
        <b/>
        <sz val="12"/>
        <rFont val="Times New Roman"/>
        <family val="1"/>
        <charset val="204"/>
      </rPr>
      <t>ТП-103.</t>
    </r>
    <r>
      <rPr>
        <sz val="12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</si>
  <si>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rFont val="Times New Roman"/>
        <family val="1"/>
        <charset val="204"/>
      </rPr>
      <t>ТП-92.</t>
    </r>
    <r>
      <rPr>
        <sz val="12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</si>
  <si>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rgb="FFC00000"/>
        <rFont val="Times New Roman"/>
        <family val="1"/>
        <charset val="204"/>
      </rPr>
      <t xml:space="preserve">ТП-53. </t>
    </r>
    <r>
      <rPr>
        <sz val="12"/>
        <color rgb="FFC00000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</si>
  <si>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rFont val="Times New Roman"/>
        <family val="1"/>
        <charset val="204"/>
      </rPr>
      <t>ТП-106.</t>
    </r>
    <r>
      <rPr>
        <sz val="12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</si>
  <si>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rFont val="Times New Roman"/>
        <family val="1"/>
        <charset val="204"/>
      </rPr>
      <t xml:space="preserve">ТП-71. </t>
    </r>
    <r>
      <rPr>
        <sz val="12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</si>
  <si>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rFont val="Times New Roman"/>
        <family val="1"/>
        <charset val="204"/>
      </rPr>
      <t xml:space="preserve">ТП-107. </t>
    </r>
    <r>
      <rPr>
        <sz val="12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</si>
  <si>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rFont val="Times New Roman"/>
        <family val="1"/>
        <charset val="204"/>
      </rPr>
      <t xml:space="preserve">ТП-87. </t>
    </r>
    <r>
      <rPr>
        <sz val="12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</si>
  <si>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rFont val="Times New Roman"/>
        <family val="1"/>
        <charset val="204"/>
      </rPr>
      <t>РП-17.</t>
    </r>
    <r>
      <rPr>
        <sz val="12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</si>
  <si>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rFont val="Times New Roman"/>
        <family val="1"/>
        <charset val="204"/>
      </rPr>
      <t xml:space="preserve">РП-1, </t>
    </r>
    <r>
      <rPr>
        <sz val="12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</si>
  <si>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rFont val="Times New Roman"/>
        <family val="1"/>
        <charset val="204"/>
      </rPr>
      <t>КТПН-108</t>
    </r>
    <r>
      <rPr>
        <sz val="12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</si>
  <si>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</si>
  <si>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rFont val="Times New Roman"/>
        <family val="1"/>
        <charset val="204"/>
      </rPr>
      <t>РП-2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</si>
  <si>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 xml:space="preserve">РП-1 г.Заполярный. </t>
    </r>
    <r>
      <rPr>
        <sz val="12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</si>
  <si>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ПС-26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</si>
  <si>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</t>
  </si>
  <si>
    <r>
      <rPr>
        <b/>
        <sz val="12"/>
        <rFont val="Times New Roman"/>
        <family val="1"/>
        <charset val="204"/>
      </rPr>
      <t>РП-4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</si>
  <si>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rFont val="Times New Roman"/>
        <family val="1"/>
        <charset val="204"/>
      </rPr>
      <t>РП-3 г.Заполярный.</t>
    </r>
    <r>
      <rPr>
        <sz val="12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</si>
  <si>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rFont val="Times New Roman"/>
        <family val="1"/>
        <charset val="204"/>
      </rPr>
      <t>РП-5 пгт.Никель.</t>
    </r>
    <r>
      <rPr>
        <sz val="12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</si>
  <si>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rFont val="Times New Roman"/>
        <family val="1"/>
        <charset val="204"/>
      </rPr>
      <t>РП-2 г.Заполярный.</t>
    </r>
    <r>
      <rPr>
        <sz val="12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</si>
  <si>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</si>
  <si>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rFont val="Times New Roman"/>
        <family val="1"/>
        <charset val="204"/>
      </rPr>
      <t>ТП-54 пгт.Никель.</t>
    </r>
    <r>
      <rPr>
        <sz val="12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</si>
  <si>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ТП-29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</si>
  <si>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ТП-1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</si>
  <si>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ТП-16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</si>
  <si>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ТП-19 г.Заполярный. </t>
    </r>
    <r>
      <rPr>
        <sz val="12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</si>
  <si>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rFont val="Times New Roman"/>
        <family val="1"/>
        <charset val="204"/>
      </rPr>
      <t>КТП "Ждановка".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</si>
  <si>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rFont val="Times New Roman"/>
        <family val="1"/>
        <charset val="204"/>
      </rPr>
      <t xml:space="preserve">ТП-5А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</si>
  <si>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</si>
  <si>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>ТП-14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</si>
  <si>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rFont val="Times New Roman"/>
        <family val="1"/>
        <charset val="204"/>
      </rPr>
      <t xml:space="preserve">ТП-52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</si>
  <si>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РП-1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</si>
  <si>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 xml:space="preserve">ТП-49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</si>
  <si>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ТП-11А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</si>
  <si>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ТП-9 г.Заполярный.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</si>
  <si>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rFont val="Times New Roman"/>
        <family val="1"/>
        <charset val="204"/>
      </rPr>
      <t xml:space="preserve">ТП-15 п. Никель. </t>
    </r>
    <r>
      <rPr>
        <sz val="12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</si>
  <si>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</si>
  <si>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rFont val="Times New Roman"/>
        <family val="1"/>
        <charset val="204"/>
      </rPr>
      <t>ТП-10Б  г. Заполярный.</t>
    </r>
    <r>
      <rPr>
        <sz val="12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</si>
  <si>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>ТП-24  г.Заполярный</t>
    </r>
    <r>
      <rPr>
        <sz val="12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</si>
  <si>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rFont val="Times New Roman"/>
        <family val="1"/>
        <charset val="204"/>
      </rPr>
      <t>ТП-69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</si>
  <si>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ТП-20 пгт. 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</si>
  <si>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ТП-13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</si>
  <si>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ТП-24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</si>
  <si>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 xml:space="preserve">ТП-37 пгт.Никель. </t>
    </r>
    <r>
      <rPr>
        <sz val="12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</si>
  <si>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rFont val="Times New Roman"/>
        <family val="1"/>
        <charset val="204"/>
      </rPr>
      <t>ТП-65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</si>
  <si>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</si>
  <si>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rFont val="Times New Roman"/>
        <family val="1"/>
        <charset val="204"/>
      </rPr>
      <t>ТП-43 пгт.Никель.</t>
    </r>
    <r>
      <rPr>
        <sz val="12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</si>
  <si>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rFont val="Times New Roman"/>
        <family val="1"/>
        <charset val="204"/>
      </rPr>
      <t>Реконструкция</t>
    </r>
    <r>
      <rPr>
        <b/>
        <sz val="12"/>
        <rFont val="Times New Roman"/>
        <family val="1"/>
        <charset val="204"/>
      </rPr>
      <t xml:space="preserve"> ТП-10А  инв. № 0008368_з  г. Заполярный</t>
    </r>
    <r>
      <rPr>
        <sz val="12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</si>
  <si>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rFont val="Times New Roman"/>
        <family val="1"/>
        <charset val="204"/>
      </rPr>
      <t xml:space="preserve">ТП-5 г.Заполярный. </t>
    </r>
    <r>
      <rPr>
        <sz val="12"/>
        <rFont val="Times New Roman"/>
        <family val="1"/>
        <charset val="204"/>
      </rPr>
      <t>Замена силовых трансформаторов на ТМГ 6/0,4-400 кВА 1 шт.</t>
    </r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</si>
  <si>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rFont val="Times New Roman"/>
        <family val="1"/>
        <charset val="204"/>
      </rPr>
      <t>;</t>
    </r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</si>
  <si>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</si>
  <si>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</si>
  <si>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</si>
  <si>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</si>
  <si>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Строительство кабельной линии 10 кВ от РП-1 до ТП-65.Прокладка кабельной линии 10 кВ с заменой ячейки  на РП-1</t>
  </si>
  <si>
    <t>работы выполнены хоз.способом</t>
  </si>
  <si>
    <t>по результатам закупочных процедур</t>
  </si>
  <si>
    <t>работы выполнены хозспособом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</si>
</sst>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  <numFmt numFmtId="170" formatCode="_-* #,##0.000\ _₽_-;\-* #,##0.000\ _₽_-;_-* &quot;-&quot;???\ _₽_-;_-@_-"/>
    <numFmt numFmtId="171" formatCode="#,##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279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0" xfId="46" applyFont="1" applyBorder="1" applyAlignment="1"/>
    <xf numFmtId="0" fontId="33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0" fillId="24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0" fontId="31" fillId="26" borderId="10" xfId="0" applyFont="1" applyFill="1" applyBorder="1" applyAlignment="1">
      <alignment horizontal="center" vertical="center" wrapText="1"/>
    </xf>
    <xf numFmtId="165" fontId="31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1" fillId="0" borderId="10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9" fillId="0" borderId="22" xfId="37" applyFont="1" applyFill="1" applyBorder="1"/>
    <xf numFmtId="49" fontId="31" fillId="0" borderId="10" xfId="55" applyNumberFormat="1" applyFont="1" applyFill="1" applyBorder="1" applyAlignment="1">
      <alignment horizontal="center" vertical="center"/>
    </xf>
    <xf numFmtId="0" fontId="31" fillId="0" borderId="10" xfId="55" applyNumberFormat="1" applyFont="1" applyBorder="1" applyAlignment="1">
      <alignment horizontal="center" vertical="center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Font="1" applyFill="1" applyBorder="1" applyAlignment="1">
      <alignment horizontal="center" vertical="center" wrapText="1"/>
    </xf>
    <xf numFmtId="0" fontId="31" fillId="35" borderId="10" xfId="55" applyNumberFormat="1" applyFont="1" applyFill="1" applyBorder="1" applyAlignment="1">
      <alignment horizontal="center" vertical="center"/>
    </xf>
    <xf numFmtId="165" fontId="31" fillId="0" borderId="10" xfId="622" applyNumberFormat="1" applyFont="1" applyFill="1" applyBorder="1" applyAlignment="1">
      <alignment horizontal="center" vertical="center" wrapText="1"/>
    </xf>
    <xf numFmtId="0" fontId="31" fillId="36" borderId="10" xfId="55" applyNumberFormat="1" applyFont="1" applyFill="1" applyBorder="1" applyAlignment="1">
      <alignment horizontal="center" vertical="center"/>
    </xf>
    <xf numFmtId="0" fontId="30" fillId="24" borderId="11" xfId="45" applyFont="1" applyFill="1" applyBorder="1" applyAlignment="1">
      <alignment horizontal="center" vertical="center"/>
    </xf>
    <xf numFmtId="168" fontId="39" fillId="27" borderId="10" xfId="0" applyNumberFormat="1" applyFont="1" applyFill="1" applyBorder="1" applyAlignment="1">
      <alignment horizontal="center" vertical="center" wrapText="1"/>
    </xf>
    <xf numFmtId="168" fontId="44" fillId="24" borderId="10" xfId="0" applyNumberFormat="1" applyFont="1" applyFill="1" applyBorder="1" applyAlignment="1">
      <alignment horizontal="center" vertical="center" wrapText="1"/>
    </xf>
    <xf numFmtId="170" fontId="9" fillId="0" borderId="0" xfId="37" applyNumberFormat="1" applyFont="1"/>
    <xf numFmtId="0" fontId="31" fillId="0" borderId="0" xfId="37" applyFont="1"/>
    <xf numFmtId="49" fontId="9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65" fontId="9" fillId="0" borderId="10" xfId="622" applyNumberFormat="1" applyFont="1" applyFill="1" applyBorder="1" applyAlignment="1" applyProtection="1">
      <alignment horizontal="left" vertical="center" wrapText="1"/>
      <protection locked="0"/>
    </xf>
    <xf numFmtId="49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55" applyNumberFormat="1" applyFont="1" applyFill="1" applyBorder="1" applyAlignment="1">
      <alignment horizontal="left" vertical="center" wrapText="1"/>
    </xf>
    <xf numFmtId="165" fontId="45" fillId="24" borderId="12" xfId="622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165" fontId="31" fillId="0" borderId="0" xfId="622" applyNumberFormat="1" applyFont="1" applyFill="1" applyBorder="1" applyAlignment="1" applyProtection="1">
      <alignment horizontal="left" vertical="center" wrapText="1"/>
      <protection locked="0"/>
    </xf>
    <xf numFmtId="165" fontId="31" fillId="0" borderId="0" xfId="0" applyNumberFormat="1" applyFont="1" applyFill="1" applyBorder="1" applyAlignment="1">
      <alignment horizontal="center" vertical="center" wrapText="1"/>
    </xf>
    <xf numFmtId="168" fontId="31" fillId="24" borderId="0" xfId="0" applyNumberFormat="1" applyFont="1" applyFill="1" applyBorder="1" applyAlignment="1">
      <alignment horizontal="center" vertical="center" wrapText="1"/>
    </xf>
    <xf numFmtId="169" fontId="31" fillId="24" borderId="0" xfId="0" applyNumberFormat="1" applyFont="1" applyFill="1" applyBorder="1" applyAlignment="1">
      <alignment horizontal="center" vertical="center" wrapText="1"/>
    </xf>
    <xf numFmtId="168" fontId="29" fillId="0" borderId="0" xfId="45" applyNumberFormat="1" applyFont="1" applyFill="1" applyBorder="1" applyAlignment="1">
      <alignment horizontal="center" vertical="center"/>
    </xf>
    <xf numFmtId="169" fontId="39" fillId="0" borderId="0" xfId="0" applyNumberFormat="1" applyFont="1" applyFill="1" applyBorder="1" applyAlignment="1">
      <alignment horizontal="center" vertical="center" wrapText="1"/>
    </xf>
    <xf numFmtId="165" fontId="44" fillId="24" borderId="0" xfId="0" applyNumberFormat="1" applyFont="1" applyFill="1" applyBorder="1" applyAlignment="1">
      <alignment horizontal="center" vertical="center" wrapText="1"/>
    </xf>
    <xf numFmtId="0" fontId="45" fillId="25" borderId="10" xfId="0" applyNumberFormat="1" applyFont="1" applyFill="1" applyBorder="1" applyAlignment="1">
      <alignment horizontal="center" vertical="center" wrapText="1"/>
    </xf>
    <xf numFmtId="165" fontId="45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5" fillId="25" borderId="12" xfId="0" applyFont="1" applyFill="1" applyBorder="1" applyAlignment="1">
      <alignment horizontal="center" vertical="center" wrapText="1"/>
    </xf>
    <xf numFmtId="165" fontId="45" fillId="25" borderId="12" xfId="0" applyNumberFormat="1" applyFont="1" applyFill="1" applyBorder="1" applyAlignment="1">
      <alignment horizontal="center" vertical="center" wrapText="1"/>
    </xf>
    <xf numFmtId="0" fontId="45" fillId="26" borderId="10" xfId="0" applyNumberFormat="1" applyFont="1" applyFill="1" applyBorder="1" applyAlignment="1">
      <alignment horizontal="center" vertical="center" wrapText="1"/>
    </xf>
    <xf numFmtId="165" fontId="45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45" fillId="26" borderId="12" xfId="0" applyFont="1" applyFill="1" applyBorder="1" applyAlignment="1">
      <alignment horizontal="center" vertical="center" wrapText="1"/>
    </xf>
    <xf numFmtId="165" fontId="45" fillId="26" borderId="12" xfId="0" applyNumberFormat="1" applyFont="1" applyFill="1" applyBorder="1" applyAlignment="1">
      <alignment horizontal="center" vertical="center" wrapText="1"/>
    </xf>
    <xf numFmtId="0" fontId="45" fillId="27" borderId="10" xfId="0" applyNumberFormat="1" applyFont="1" applyFill="1" applyBorder="1" applyAlignment="1">
      <alignment horizontal="center" vertical="center" wrapText="1"/>
    </xf>
    <xf numFmtId="0" fontId="45" fillId="27" borderId="10" xfId="0" applyFont="1" applyFill="1" applyBorder="1" applyAlignment="1">
      <alignment horizontal="left" vertical="center" wrapText="1"/>
    </xf>
    <xf numFmtId="0" fontId="45" fillId="27" borderId="12" xfId="0" applyFont="1" applyFill="1" applyBorder="1" applyAlignment="1">
      <alignment horizontal="center" vertical="center" wrapText="1"/>
    </xf>
    <xf numFmtId="165" fontId="45" fillId="27" borderId="12" xfId="0" applyNumberFormat="1" applyFont="1" applyFill="1" applyBorder="1" applyAlignment="1">
      <alignment horizontal="center" vertical="center" wrapText="1"/>
    </xf>
    <xf numFmtId="49" fontId="9" fillId="0" borderId="10" xfId="55" applyNumberFormat="1" applyFont="1" applyFill="1" applyBorder="1" applyAlignment="1">
      <alignment horizontal="center" vertical="center"/>
    </xf>
    <xf numFmtId="0" fontId="9" fillId="0" borderId="10" xfId="55" applyNumberFormat="1" applyFont="1" applyFill="1" applyBorder="1" applyAlignment="1">
      <alignment vertical="center" wrapText="1"/>
    </xf>
    <xf numFmtId="0" fontId="9" fillId="0" borderId="12" xfId="55" applyNumberFormat="1" applyFont="1" applyBorder="1" applyAlignment="1">
      <alignment horizontal="center" vertical="center"/>
    </xf>
    <xf numFmtId="0" fontId="45" fillId="31" borderId="10" xfId="0" applyNumberFormat="1" applyFont="1" applyFill="1" applyBorder="1" applyAlignment="1">
      <alignment horizontal="center" vertical="center" wrapText="1"/>
    </xf>
    <xf numFmtId="165" fontId="45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5" fillId="31" borderId="12" xfId="0" applyFont="1" applyFill="1" applyBorder="1" applyAlignment="1">
      <alignment horizontal="center" vertical="center" wrapText="1"/>
    </xf>
    <xf numFmtId="165" fontId="45" fillId="31" borderId="12" xfId="0" applyNumberFormat="1" applyFont="1" applyFill="1" applyBorder="1" applyAlignment="1">
      <alignment horizontal="center" vertical="center" wrapText="1"/>
    </xf>
    <xf numFmtId="0" fontId="45" fillId="33" borderId="10" xfId="0" applyNumberFormat="1" applyFont="1" applyFill="1" applyBorder="1" applyAlignment="1">
      <alignment horizontal="center" vertical="center" wrapText="1"/>
    </xf>
    <xf numFmtId="165" fontId="45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45" fillId="33" borderId="12" xfId="0" applyFont="1" applyFill="1" applyBorder="1" applyAlignment="1">
      <alignment horizontal="center" vertical="center" wrapText="1"/>
    </xf>
    <xf numFmtId="165" fontId="45" fillId="33" borderId="12" xfId="0" applyNumberFormat="1" applyFont="1" applyFill="1" applyBorder="1" applyAlignment="1">
      <alignment horizontal="center" vertical="center" wrapText="1"/>
    </xf>
    <xf numFmtId="49" fontId="9" fillId="35" borderId="10" xfId="55" applyNumberFormat="1" applyFont="1" applyFill="1" applyBorder="1" applyAlignment="1">
      <alignment horizontal="center" vertical="center"/>
    </xf>
    <xf numFmtId="0" fontId="9" fillId="35" borderId="10" xfId="55" applyNumberFormat="1" applyFont="1" applyFill="1" applyBorder="1" applyAlignment="1">
      <alignment vertical="center" wrapText="1"/>
    </xf>
    <xf numFmtId="0" fontId="9" fillId="35" borderId="12" xfId="55" applyNumberFormat="1" applyFont="1" applyFill="1" applyBorder="1" applyAlignment="1">
      <alignment horizontal="center" vertical="center"/>
    </xf>
    <xf numFmtId="165" fontId="9" fillId="0" borderId="10" xfId="622" applyNumberFormat="1" applyFont="1" applyFill="1" applyBorder="1" applyAlignment="1">
      <alignment horizontal="left" vertical="center" wrapText="1"/>
    </xf>
    <xf numFmtId="165" fontId="9" fillId="0" borderId="12" xfId="622" applyNumberFormat="1" applyFont="1" applyFill="1" applyBorder="1" applyAlignment="1">
      <alignment horizontal="center" vertical="center" wrapText="1"/>
    </xf>
    <xf numFmtId="165" fontId="9" fillId="24" borderId="12" xfId="0" applyNumberFormat="1" applyFont="1" applyFill="1" applyBorder="1" applyAlignment="1">
      <alignment horizontal="center" vertical="center" wrapText="1"/>
    </xf>
    <xf numFmtId="0" fontId="9" fillId="27" borderId="12" xfId="55" applyNumberFormat="1" applyFont="1" applyFill="1" applyBorder="1" applyAlignment="1">
      <alignment horizontal="center" vertical="center"/>
    </xf>
    <xf numFmtId="49" fontId="49" fillId="0" borderId="10" xfId="55" applyNumberFormat="1" applyFont="1" applyFill="1" applyBorder="1" applyAlignment="1">
      <alignment horizontal="left" vertical="center"/>
    </xf>
    <xf numFmtId="49" fontId="49" fillId="0" borderId="10" xfId="55" applyNumberFormat="1" applyFont="1" applyFill="1" applyBorder="1" applyAlignment="1">
      <alignment horizontal="center" vertical="center"/>
    </xf>
    <xf numFmtId="165" fontId="47" fillId="24" borderId="12" xfId="0" applyNumberFormat="1" applyFont="1" applyFill="1" applyBorder="1" applyAlignment="1">
      <alignment horizontal="center" vertical="center" wrapText="1"/>
    </xf>
    <xf numFmtId="49" fontId="9" fillId="0" borderId="12" xfId="55" applyNumberFormat="1" applyFont="1" applyFill="1" applyBorder="1" applyAlignment="1">
      <alignment horizontal="center" vertical="center"/>
    </xf>
    <xf numFmtId="49" fontId="9" fillId="36" borderId="10" xfId="55" applyNumberFormat="1" applyFont="1" applyFill="1" applyBorder="1" applyAlignment="1">
      <alignment horizontal="center" vertical="center"/>
    </xf>
    <xf numFmtId="0" fontId="9" fillId="36" borderId="10" xfId="55" applyNumberFormat="1" applyFont="1" applyFill="1" applyBorder="1" applyAlignment="1">
      <alignment vertical="center" wrapText="1"/>
    </xf>
    <xf numFmtId="0" fontId="9" fillId="36" borderId="12" xfId="55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49" fillId="0" borderId="10" xfId="0" applyFont="1" applyFill="1" applyBorder="1" applyAlignment="1">
      <alignment horizontal="left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45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9" fillId="0" borderId="10" xfId="0" applyFont="1" applyFill="1" applyBorder="1" applyAlignment="1">
      <alignment vertical="center" wrapText="1"/>
    </xf>
    <xf numFmtId="0" fontId="45" fillId="0" borderId="10" xfId="0" applyFont="1" applyFill="1" applyBorder="1" applyAlignment="1">
      <alignment horizontal="left" vertical="center" wrapText="1"/>
    </xf>
    <xf numFmtId="49" fontId="45" fillId="0" borderId="10" xfId="0" applyNumberFormat="1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0" fontId="9" fillId="26" borderId="12" xfId="0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left" vertical="center" wrapText="1"/>
    </xf>
    <xf numFmtId="165" fontId="45" fillId="0" borderId="10" xfId="622" applyNumberFormat="1" applyFont="1" applyFill="1" applyBorder="1" applyAlignment="1" applyProtection="1">
      <alignment horizontal="left" vertical="center" wrapText="1"/>
      <protection locked="0"/>
    </xf>
    <xf numFmtId="14" fontId="45" fillId="26" borderId="10" xfId="0" applyNumberFormat="1" applyFont="1" applyFill="1" applyBorder="1" applyAlignment="1">
      <alignment horizontal="center" vertical="center" wrapText="1"/>
    </xf>
    <xf numFmtId="165" fontId="9" fillId="26" borderId="12" xfId="0" applyNumberFormat="1" applyFont="1" applyFill="1" applyBorder="1" applyAlignment="1">
      <alignment horizontal="center" vertical="center" wrapText="1"/>
    </xf>
    <xf numFmtId="49" fontId="45" fillId="0" borderId="10" xfId="55" applyNumberFormat="1" applyFont="1" applyFill="1" applyBorder="1" applyAlignment="1">
      <alignment horizontal="center" vertical="center"/>
    </xf>
    <xf numFmtId="49" fontId="45" fillId="0" borderId="10" xfId="55" applyNumberFormat="1" applyFont="1" applyFill="1" applyBorder="1" applyAlignment="1">
      <alignment horizontal="left" vertical="center" wrapText="1"/>
    </xf>
    <xf numFmtId="49" fontId="45" fillId="0" borderId="12" xfId="55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 wrapText="1"/>
    </xf>
    <xf numFmtId="49" fontId="45" fillId="26" borderId="10" xfId="0" applyNumberFormat="1" applyFont="1" applyFill="1" applyBorder="1" applyAlignment="1">
      <alignment horizontal="center" vertical="center" wrapText="1"/>
    </xf>
    <xf numFmtId="165" fontId="45" fillId="25" borderId="26" xfId="0" applyNumberFormat="1" applyFont="1" applyFill="1" applyBorder="1" applyAlignment="1">
      <alignment horizontal="center" vertical="center" wrapText="1"/>
    </xf>
    <xf numFmtId="1" fontId="45" fillId="25" borderId="27" xfId="0" applyNumberFormat="1" applyFont="1" applyFill="1" applyBorder="1" applyAlignment="1">
      <alignment horizontal="center" vertical="center" wrapText="1"/>
    </xf>
    <xf numFmtId="1" fontId="45" fillId="26" borderId="28" xfId="0" applyNumberFormat="1" applyFont="1" applyFill="1" applyBorder="1" applyAlignment="1">
      <alignment horizontal="center" vertical="center" wrapText="1"/>
    </xf>
    <xf numFmtId="1" fontId="45" fillId="26" borderId="10" xfId="0" applyNumberFormat="1" applyFont="1" applyFill="1" applyBorder="1" applyAlignment="1">
      <alignment horizontal="center" vertical="center" wrapText="1"/>
    </xf>
    <xf numFmtId="1" fontId="45" fillId="26" borderId="29" xfId="0" applyNumberFormat="1" applyFont="1" applyFill="1" applyBorder="1" applyAlignment="1">
      <alignment horizontal="center" vertical="center" wrapText="1"/>
    </xf>
    <xf numFmtId="165" fontId="45" fillId="27" borderId="28" xfId="0" applyNumberFormat="1" applyFont="1" applyFill="1" applyBorder="1" applyAlignment="1">
      <alignment horizontal="center" vertical="center" wrapText="1"/>
    </xf>
    <xf numFmtId="165" fontId="45" fillId="27" borderId="10" xfId="0" applyNumberFormat="1" applyFont="1" applyFill="1" applyBorder="1" applyAlignment="1">
      <alignment horizontal="center" vertical="center" wrapText="1"/>
    </xf>
    <xf numFmtId="165" fontId="45" fillId="27" borderId="29" xfId="0" applyNumberFormat="1" applyFont="1" applyFill="1" applyBorder="1" applyAlignment="1">
      <alignment horizontal="center" vertical="center" wrapText="1"/>
    </xf>
    <xf numFmtId="165" fontId="45" fillId="25" borderId="28" xfId="0" applyNumberFormat="1" applyFont="1" applyFill="1" applyBorder="1" applyAlignment="1">
      <alignment horizontal="center" vertical="center" wrapText="1"/>
    </xf>
    <xf numFmtId="165" fontId="45" fillId="25" borderId="10" xfId="0" applyNumberFormat="1" applyFont="1" applyFill="1" applyBorder="1" applyAlignment="1">
      <alignment horizontal="center" vertical="center" wrapText="1"/>
    </xf>
    <xf numFmtId="165" fontId="45" fillId="25" borderId="29" xfId="0" applyNumberFormat="1" applyFont="1" applyFill="1" applyBorder="1" applyAlignment="1">
      <alignment horizontal="center" vertical="center" wrapText="1"/>
    </xf>
    <xf numFmtId="0" fontId="9" fillId="0" borderId="28" xfId="55" applyNumberFormat="1" applyFont="1" applyBorder="1" applyAlignment="1">
      <alignment horizontal="center" vertical="center"/>
    </xf>
    <xf numFmtId="0" fontId="9" fillId="0" borderId="10" xfId="55" applyNumberFormat="1" applyFont="1" applyBorder="1" applyAlignment="1">
      <alignment horizontal="center" vertical="center"/>
    </xf>
    <xf numFmtId="0" fontId="9" fillId="0" borderId="29" xfId="55" applyNumberFormat="1" applyFont="1" applyBorder="1" applyAlignment="1">
      <alignment horizontal="center" vertical="center"/>
    </xf>
    <xf numFmtId="165" fontId="45" fillId="31" borderId="28" xfId="0" applyNumberFormat="1" applyFont="1" applyFill="1" applyBorder="1" applyAlignment="1">
      <alignment horizontal="center" vertical="center" wrapText="1"/>
    </xf>
    <xf numFmtId="165" fontId="45" fillId="31" borderId="10" xfId="0" applyNumberFormat="1" applyFont="1" applyFill="1" applyBorder="1" applyAlignment="1">
      <alignment horizontal="center" vertical="center" wrapText="1"/>
    </xf>
    <xf numFmtId="165" fontId="45" fillId="31" borderId="29" xfId="0" applyNumberFormat="1" applyFont="1" applyFill="1" applyBorder="1" applyAlignment="1">
      <alignment horizontal="center" vertical="center" wrapText="1"/>
    </xf>
    <xf numFmtId="165" fontId="45" fillId="33" borderId="28" xfId="0" applyNumberFormat="1" applyFont="1" applyFill="1" applyBorder="1" applyAlignment="1">
      <alignment horizontal="center" vertical="center" wrapText="1"/>
    </xf>
    <xf numFmtId="165" fontId="45" fillId="33" borderId="10" xfId="0" applyNumberFormat="1" applyFont="1" applyFill="1" applyBorder="1" applyAlignment="1">
      <alignment horizontal="center" vertical="center" wrapText="1"/>
    </xf>
    <xf numFmtId="165" fontId="45" fillId="33" borderId="29" xfId="0" applyNumberFormat="1" applyFont="1" applyFill="1" applyBorder="1" applyAlignment="1">
      <alignment horizontal="center" vertical="center" wrapText="1"/>
    </xf>
    <xf numFmtId="0" fontId="9" fillId="35" borderId="28" xfId="55" applyNumberFormat="1" applyFont="1" applyFill="1" applyBorder="1" applyAlignment="1">
      <alignment horizontal="center" vertical="center"/>
    </xf>
    <xf numFmtId="0" fontId="9" fillId="35" borderId="10" xfId="55" applyNumberFormat="1" applyFont="1" applyFill="1" applyBorder="1" applyAlignment="1">
      <alignment horizontal="center" vertical="center"/>
    </xf>
    <xf numFmtId="0" fontId="9" fillId="35" borderId="29" xfId="55" applyNumberFormat="1" applyFont="1" applyFill="1" applyBorder="1" applyAlignment="1">
      <alignment horizontal="center" vertical="center"/>
    </xf>
    <xf numFmtId="165" fontId="45" fillId="26" borderId="28" xfId="0" applyNumberFormat="1" applyFont="1" applyFill="1" applyBorder="1" applyAlignment="1">
      <alignment horizontal="center" vertical="center" wrapText="1"/>
    </xf>
    <xf numFmtId="165" fontId="45" fillId="26" borderId="10" xfId="0" applyNumberFormat="1" applyFont="1" applyFill="1" applyBorder="1" applyAlignment="1">
      <alignment horizontal="center" vertical="center" wrapText="1"/>
    </xf>
    <xf numFmtId="165" fontId="45" fillId="26" borderId="29" xfId="0" applyNumberFormat="1" applyFont="1" applyFill="1" applyBorder="1" applyAlignment="1">
      <alignment horizontal="center" vertical="center" wrapText="1"/>
    </xf>
    <xf numFmtId="165" fontId="9" fillId="24" borderId="28" xfId="0" applyNumberFormat="1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165" fontId="9" fillId="24" borderId="29" xfId="0" applyNumberFormat="1" applyFont="1" applyFill="1" applyBorder="1" applyAlignment="1">
      <alignment horizontal="center" vertical="center" wrapText="1"/>
    </xf>
    <xf numFmtId="165" fontId="9" fillId="0" borderId="28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29" xfId="0" applyNumberFormat="1" applyFont="1" applyFill="1" applyBorder="1" applyAlignment="1">
      <alignment horizontal="center" vertical="center" wrapText="1"/>
    </xf>
    <xf numFmtId="0" fontId="9" fillId="27" borderId="28" xfId="55" applyNumberFormat="1" applyFont="1" applyFill="1" applyBorder="1" applyAlignment="1">
      <alignment horizontal="center" vertical="center"/>
    </xf>
    <xf numFmtId="0" fontId="9" fillId="27" borderId="10" xfId="55" applyNumberFormat="1" applyFont="1" applyFill="1" applyBorder="1" applyAlignment="1">
      <alignment horizontal="center" vertical="center"/>
    </xf>
    <xf numFmtId="0" fontId="9" fillId="27" borderId="29" xfId="55" applyNumberFormat="1" applyFont="1" applyFill="1" applyBorder="1" applyAlignment="1">
      <alignment horizontal="center" vertical="center"/>
    </xf>
    <xf numFmtId="49" fontId="9" fillId="0" borderId="29" xfId="55" applyNumberFormat="1" applyFont="1" applyFill="1" applyBorder="1" applyAlignment="1">
      <alignment horizontal="center" vertical="center"/>
    </xf>
    <xf numFmtId="49" fontId="9" fillId="0" borderId="28" xfId="55" applyNumberFormat="1" applyFont="1" applyFill="1" applyBorder="1" applyAlignment="1">
      <alignment horizontal="center" vertical="center"/>
    </xf>
    <xf numFmtId="0" fontId="9" fillId="36" borderId="28" xfId="55" applyNumberFormat="1" applyFont="1" applyFill="1" applyBorder="1" applyAlignment="1">
      <alignment horizontal="center" vertical="center"/>
    </xf>
    <xf numFmtId="0" fontId="9" fillId="36" borderId="10" xfId="55" applyNumberFormat="1" applyFont="1" applyFill="1" applyBorder="1" applyAlignment="1">
      <alignment horizontal="center" vertical="center"/>
    </xf>
    <xf numFmtId="0" fontId="9" fillId="36" borderId="29" xfId="55" applyNumberFormat="1" applyFont="1" applyFill="1" applyBorder="1" applyAlignment="1">
      <alignment horizontal="center" vertical="center"/>
    </xf>
    <xf numFmtId="0" fontId="45" fillId="26" borderId="28" xfId="0" applyFont="1" applyFill="1" applyBorder="1" applyAlignment="1">
      <alignment horizontal="center" vertical="center" wrapText="1"/>
    </xf>
    <xf numFmtId="0" fontId="45" fillId="26" borderId="10" xfId="0" applyFont="1" applyFill="1" applyBorder="1" applyAlignment="1">
      <alignment horizontal="center" vertical="center" wrapText="1"/>
    </xf>
    <xf numFmtId="0" fontId="45" fillId="26" borderId="29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horizontal="center" vertical="center" wrapText="1"/>
    </xf>
    <xf numFmtId="0" fontId="9" fillId="24" borderId="29" xfId="0" applyFont="1" applyFill="1" applyBorder="1" applyAlignment="1">
      <alignment horizontal="center" vertical="center" wrapText="1"/>
    </xf>
    <xf numFmtId="165" fontId="45" fillId="24" borderId="28" xfId="0" applyNumberFormat="1" applyFont="1" applyFill="1" applyBorder="1" applyAlignment="1">
      <alignment horizontal="center" vertical="center" wrapText="1"/>
    </xf>
    <xf numFmtId="165" fontId="45" fillId="24" borderId="10" xfId="0" applyNumberFormat="1" applyFont="1" applyFill="1" applyBorder="1" applyAlignment="1">
      <alignment horizontal="center" vertical="center" wrapText="1"/>
    </xf>
    <xf numFmtId="165" fontId="45" fillId="24" borderId="29" xfId="0" applyNumberFormat="1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49" fontId="9" fillId="26" borderId="10" xfId="55" applyNumberFormat="1" applyFont="1" applyFill="1" applyBorder="1" applyAlignment="1">
      <alignment horizontal="center" vertical="center"/>
    </xf>
    <xf numFmtId="1" fontId="9" fillId="26" borderId="12" xfId="0" applyNumberFormat="1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9" fillId="24" borderId="34" xfId="0" applyNumberFormat="1" applyFont="1" applyFill="1" applyBorder="1" applyAlignment="1">
      <alignment horizontal="center" vertical="center" wrapText="1"/>
    </xf>
    <xf numFmtId="165" fontId="9" fillId="24" borderId="35" xfId="0" applyNumberFormat="1" applyFont="1" applyFill="1" applyBorder="1" applyAlignment="1">
      <alignment horizontal="center" vertical="center" wrapText="1"/>
    </xf>
    <xf numFmtId="165" fontId="9" fillId="24" borderId="36" xfId="0" applyNumberFormat="1" applyFont="1" applyFill="1" applyBorder="1" applyAlignment="1">
      <alignment horizontal="center" vertical="center" wrapText="1"/>
    </xf>
    <xf numFmtId="169" fontId="39" fillId="27" borderId="12" xfId="0" applyNumberFormat="1" applyFont="1" applyFill="1" applyBorder="1" applyAlignment="1">
      <alignment horizontal="center" vertical="center" wrapText="1"/>
    </xf>
    <xf numFmtId="165" fontId="45" fillId="25" borderId="37" xfId="0" applyNumberFormat="1" applyFont="1" applyFill="1" applyBorder="1" applyAlignment="1">
      <alignment horizontal="center" vertical="center" wrapText="1"/>
    </xf>
    <xf numFmtId="1" fontId="45" fillId="26" borderId="18" xfId="0" applyNumberFormat="1" applyFont="1" applyFill="1" applyBorder="1" applyAlignment="1">
      <alignment horizontal="center" vertical="center" wrapText="1"/>
    </xf>
    <xf numFmtId="165" fontId="45" fillId="27" borderId="18" xfId="0" applyNumberFormat="1" applyFont="1" applyFill="1" applyBorder="1" applyAlignment="1">
      <alignment horizontal="center" vertical="center" wrapText="1"/>
    </xf>
    <xf numFmtId="165" fontId="45" fillId="25" borderId="18" xfId="0" applyNumberFormat="1" applyFont="1" applyFill="1" applyBorder="1" applyAlignment="1">
      <alignment horizontal="center" vertical="center" wrapText="1"/>
    </xf>
    <xf numFmtId="165" fontId="9" fillId="0" borderId="18" xfId="55" applyNumberFormat="1" applyFont="1" applyBorder="1" applyAlignment="1">
      <alignment horizontal="center" vertical="center"/>
    </xf>
    <xf numFmtId="165" fontId="45" fillId="31" borderId="18" xfId="0" applyNumberFormat="1" applyFont="1" applyFill="1" applyBorder="1" applyAlignment="1">
      <alignment horizontal="center" vertical="center" wrapText="1"/>
    </xf>
    <xf numFmtId="165" fontId="45" fillId="33" borderId="18" xfId="0" applyNumberFormat="1" applyFont="1" applyFill="1" applyBorder="1" applyAlignment="1">
      <alignment horizontal="center" vertical="center" wrapText="1"/>
    </xf>
    <xf numFmtId="0" fontId="9" fillId="35" borderId="18" xfId="55" applyNumberFormat="1" applyFont="1" applyFill="1" applyBorder="1" applyAlignment="1">
      <alignment horizontal="center" vertical="center"/>
    </xf>
    <xf numFmtId="165" fontId="45" fillId="26" borderId="18" xfId="0" applyNumberFormat="1" applyFont="1" applyFill="1" applyBorder="1" applyAlignment="1">
      <alignment horizontal="center" vertical="center" wrapText="1"/>
    </xf>
    <xf numFmtId="165" fontId="9" fillId="24" borderId="18" xfId="0" applyNumberFormat="1" applyFont="1" applyFill="1" applyBorder="1" applyAlignment="1">
      <alignment horizontal="center" vertical="center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9" fillId="27" borderId="18" xfId="55" applyNumberFormat="1" applyFont="1" applyFill="1" applyBorder="1" applyAlignment="1">
      <alignment horizontal="center" vertical="center"/>
    </xf>
    <xf numFmtId="165" fontId="47" fillId="24" borderId="18" xfId="0" applyNumberFormat="1" applyFont="1" applyFill="1" applyBorder="1" applyAlignment="1">
      <alignment horizontal="center" vertical="center" wrapText="1"/>
    </xf>
    <xf numFmtId="49" fontId="9" fillId="0" borderId="18" xfId="55" applyNumberFormat="1" applyFont="1" applyFill="1" applyBorder="1" applyAlignment="1">
      <alignment horizontal="center" vertical="center"/>
    </xf>
    <xf numFmtId="0" fontId="9" fillId="36" borderId="18" xfId="55" applyNumberFormat="1" applyFont="1" applyFill="1" applyBorder="1" applyAlignment="1">
      <alignment horizontal="center" vertical="center"/>
    </xf>
    <xf numFmtId="0" fontId="45" fillId="26" borderId="18" xfId="0" applyFont="1" applyFill="1" applyBorder="1" applyAlignment="1">
      <alignment horizontal="center" vertical="center" wrapText="1"/>
    </xf>
    <xf numFmtId="0" fontId="9" fillId="24" borderId="24" xfId="0" applyFont="1" applyFill="1" applyBorder="1" applyAlignment="1">
      <alignment horizontal="center" vertical="center" wrapText="1"/>
    </xf>
    <xf numFmtId="165" fontId="45" fillId="24" borderId="18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24" borderId="18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9" fillId="26" borderId="18" xfId="55" applyNumberFormat="1" applyFont="1" applyFill="1" applyBorder="1" applyAlignment="1">
      <alignment horizontal="center" vertical="center"/>
    </xf>
    <xf numFmtId="0" fontId="9" fillId="24" borderId="20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165" fontId="9" fillId="24" borderId="38" xfId="0" applyNumberFormat="1" applyFont="1" applyFill="1" applyBorder="1" applyAlignment="1">
      <alignment horizontal="center" vertical="center" wrapText="1"/>
    </xf>
    <xf numFmtId="1" fontId="45" fillId="25" borderId="25" xfId="0" applyNumberFormat="1" applyFont="1" applyFill="1" applyBorder="1" applyAlignment="1">
      <alignment horizontal="center" vertical="center" wrapText="1"/>
    </xf>
    <xf numFmtId="1" fontId="9" fillId="26" borderId="28" xfId="0" applyNumberFormat="1" applyFont="1" applyFill="1" applyBorder="1" applyAlignment="1">
      <alignment horizontal="center" vertical="center" wrapText="1"/>
    </xf>
    <xf numFmtId="1" fontId="45" fillId="27" borderId="28" xfId="0" applyNumberFormat="1" applyFont="1" applyFill="1" applyBorder="1" applyAlignment="1">
      <alignment horizontal="center" vertical="center" wrapText="1"/>
    </xf>
    <xf numFmtId="1" fontId="9" fillId="24" borderId="28" xfId="0" applyNumberFormat="1" applyFont="1" applyFill="1" applyBorder="1" applyAlignment="1">
      <alignment horizontal="center" vertical="center" wrapText="1"/>
    </xf>
    <xf numFmtId="1" fontId="45" fillId="33" borderId="29" xfId="0" applyNumberFormat="1" applyFont="1" applyFill="1" applyBorder="1" applyAlignment="1">
      <alignment horizontal="center" vertical="center" wrapText="1"/>
    </xf>
    <xf numFmtId="1" fontId="45" fillId="33" borderId="28" xfId="0" applyNumberFormat="1" applyFont="1" applyFill="1" applyBorder="1" applyAlignment="1">
      <alignment horizontal="center" vertical="center" wrapText="1"/>
    </xf>
    <xf numFmtId="1" fontId="31" fillId="24" borderId="28" xfId="0" applyNumberFormat="1" applyFont="1" applyFill="1" applyBorder="1" applyAlignment="1">
      <alignment horizontal="center" vertical="center" wrapText="1"/>
    </xf>
    <xf numFmtId="0" fontId="39" fillId="24" borderId="28" xfId="0" applyNumberFormat="1" applyFont="1" applyFill="1" applyBorder="1" applyAlignment="1">
      <alignment horizontal="center" vertical="center" wrapText="1"/>
    </xf>
    <xf numFmtId="0" fontId="39" fillId="24" borderId="29" xfId="0" applyNumberFormat="1" applyFont="1" applyFill="1" applyBorder="1" applyAlignment="1">
      <alignment horizontal="center" vertical="center" wrapText="1"/>
    </xf>
    <xf numFmtId="1" fontId="45" fillId="25" borderId="29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center" vertical="center" wrapText="1"/>
    </xf>
    <xf numFmtId="165" fontId="31" fillId="24" borderId="12" xfId="0" applyNumberFormat="1" applyFont="1" applyFill="1" applyBorder="1" applyAlignment="1">
      <alignment horizontal="center" vertical="center" wrapText="1"/>
    </xf>
    <xf numFmtId="165" fontId="31" fillId="24" borderId="10" xfId="0" applyNumberFormat="1" applyFont="1" applyFill="1" applyBorder="1" applyAlignment="1">
      <alignment horizontal="center" vertical="center" wrapText="1"/>
    </xf>
    <xf numFmtId="165" fontId="31" fillId="24" borderId="18" xfId="0" applyNumberFormat="1" applyFont="1" applyFill="1" applyBorder="1" applyAlignment="1">
      <alignment horizontal="center" vertical="center" wrapText="1"/>
    </xf>
    <xf numFmtId="1" fontId="31" fillId="24" borderId="29" xfId="0" applyNumberFormat="1" applyFont="1" applyFill="1" applyBorder="1" applyAlignment="1">
      <alignment horizontal="center" vertical="center" wrapText="1"/>
    </xf>
    <xf numFmtId="2" fontId="9" fillId="35" borderId="18" xfId="55" applyNumberFormat="1" applyFont="1" applyFill="1" applyBorder="1" applyAlignment="1">
      <alignment horizontal="center" vertical="center"/>
    </xf>
    <xf numFmtId="2" fontId="9" fillId="27" borderId="18" xfId="55" applyNumberFormat="1" applyFont="1" applyFill="1" applyBorder="1" applyAlignment="1">
      <alignment horizontal="center" vertical="center"/>
    </xf>
    <xf numFmtId="165" fontId="39" fillId="27" borderId="10" xfId="0" applyNumberFormat="1" applyFont="1" applyFill="1" applyBorder="1" applyAlignment="1">
      <alignment horizontal="center" vertical="center" wrapText="1"/>
    </xf>
    <xf numFmtId="171" fontId="31" fillId="24" borderId="10" xfId="37" applyNumberFormat="1" applyFont="1" applyFill="1" applyBorder="1" applyAlignment="1">
      <alignment horizontal="center" vertical="center" wrapText="1"/>
    </xf>
    <xf numFmtId="165" fontId="9" fillId="35" borderId="10" xfId="55" applyNumberFormat="1" applyFont="1" applyFill="1" applyBorder="1" applyAlignment="1">
      <alignment horizontal="center" vertical="center"/>
    </xf>
    <xf numFmtId="49" fontId="31" fillId="0" borderId="10" xfId="55" applyNumberFormat="1" applyFont="1" applyFill="1" applyBorder="1" applyAlignment="1">
      <alignment horizontal="left" vertical="center" wrapText="1"/>
    </xf>
    <xf numFmtId="165" fontId="39" fillId="0" borderId="10" xfId="0" applyNumberFormat="1" applyFont="1" applyFill="1" applyBorder="1" applyAlignment="1">
      <alignment horizontal="center" vertical="center" wrapText="1"/>
    </xf>
    <xf numFmtId="0" fontId="39" fillId="35" borderId="10" xfId="55" applyNumberFormat="1" applyFont="1" applyFill="1" applyBorder="1" applyAlignment="1">
      <alignment horizontal="center" vertical="center"/>
    </xf>
    <xf numFmtId="165" fontId="39" fillId="0" borderId="10" xfId="622" applyNumberFormat="1" applyFont="1" applyFill="1" applyBorder="1" applyAlignment="1">
      <alignment horizontal="center" vertical="center" wrapText="1"/>
    </xf>
    <xf numFmtId="165" fontId="31" fillId="24" borderId="10" xfId="622" applyNumberFormat="1" applyFont="1" applyFill="1" applyBorder="1" applyAlignment="1">
      <alignment horizontal="center" vertical="center" wrapText="1"/>
    </xf>
    <xf numFmtId="0" fontId="31" fillId="24" borderId="10" xfId="0" applyFont="1" applyFill="1" applyBorder="1" applyAlignment="1">
      <alignment horizontal="center" vertical="center" wrapText="1"/>
    </xf>
    <xf numFmtId="1" fontId="45" fillId="31" borderId="29" xfId="0" applyNumberFormat="1" applyFont="1" applyFill="1" applyBorder="1" applyAlignment="1">
      <alignment horizontal="center" vertical="center" wrapText="1"/>
    </xf>
    <xf numFmtId="165" fontId="9" fillId="27" borderId="10" xfId="55" applyNumberFormat="1" applyFont="1" applyFill="1" applyBorder="1" applyAlignment="1">
      <alignment horizontal="center" vertical="center"/>
    </xf>
    <xf numFmtId="165" fontId="9" fillId="0" borderId="10" xfId="55" applyNumberFormat="1" applyFont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171" fontId="31" fillId="24" borderId="30" xfId="37" applyNumberFormat="1" applyFont="1" applyFill="1" applyBorder="1" applyAlignment="1">
      <alignment horizontal="center" vertical="center" wrapText="1"/>
    </xf>
    <xf numFmtId="171" fontId="31" fillId="24" borderId="32" xfId="37" applyNumberFormat="1" applyFont="1" applyFill="1" applyBorder="1" applyAlignment="1">
      <alignment horizontal="center" vertical="center" wrapText="1"/>
    </xf>
    <xf numFmtId="171" fontId="31" fillId="24" borderId="11" xfId="37" applyNumberFormat="1" applyFont="1" applyFill="1" applyBorder="1" applyAlignment="1">
      <alignment horizontal="center" vertical="center" wrapText="1"/>
    </xf>
    <xf numFmtId="171" fontId="31" fillId="24" borderId="13" xfId="37" applyNumberFormat="1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 wrapText="1"/>
    </xf>
    <xf numFmtId="0" fontId="9" fillId="24" borderId="33" xfId="0" applyFont="1" applyFill="1" applyBorder="1" applyAlignment="1">
      <alignment horizontal="center" vertical="center" wrapText="1"/>
    </xf>
    <xf numFmtId="0" fontId="9" fillId="24" borderId="30" xfId="0" applyFont="1" applyFill="1" applyBorder="1" applyAlignment="1">
      <alignment horizontal="center" vertical="center" wrapText="1"/>
    </xf>
    <xf numFmtId="0" fontId="9" fillId="24" borderId="32" xfId="0" applyFont="1" applyFill="1" applyBorder="1" applyAlignment="1">
      <alignment horizontal="center" vertical="center" wrapText="1"/>
    </xf>
    <xf numFmtId="0" fontId="9" fillId="24" borderId="20" xfId="0" applyFont="1" applyFill="1" applyBorder="1" applyAlignment="1">
      <alignment horizontal="center" vertical="center" wrapText="1"/>
    </xf>
    <xf numFmtId="0" fontId="9" fillId="24" borderId="19" xfId="0" applyFont="1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wrapText="1"/>
    </xf>
    <xf numFmtId="0" fontId="9" fillId="24" borderId="13" xfId="0" applyFont="1" applyFill="1" applyBorder="1" applyAlignment="1">
      <alignment horizontal="center" vertical="center" wrapText="1"/>
    </xf>
    <xf numFmtId="165" fontId="9" fillId="24" borderId="16" xfId="0" applyNumberFormat="1" applyFont="1" applyFill="1" applyBorder="1" applyAlignment="1">
      <alignment horizontal="center" vertical="center" wrapText="1"/>
    </xf>
    <xf numFmtId="165" fontId="9" fillId="24" borderId="14" xfId="0" applyNumberFormat="1" applyFont="1" applyFill="1" applyBorder="1" applyAlignment="1">
      <alignment horizontal="center" vertical="center" wrapText="1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2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46" fillId="0" borderId="16" xfId="45" applyFont="1" applyFill="1" applyBorder="1" applyAlignment="1">
      <alignment horizontal="center" vertical="center" wrapText="1"/>
    </xf>
    <xf numFmtId="0" fontId="46" fillId="0" borderId="15" xfId="45" applyFont="1" applyFill="1" applyBorder="1" applyAlignment="1">
      <alignment horizontal="center" vertical="center" wrapText="1"/>
    </xf>
    <xf numFmtId="0" fontId="46" fillId="0" borderId="20" xfId="45" applyFont="1" applyFill="1" applyBorder="1" applyAlignment="1">
      <alignment horizontal="center" vertical="center" wrapText="1"/>
    </xf>
    <xf numFmtId="0" fontId="46" fillId="0" borderId="14" xfId="45" applyFont="1" applyFill="1" applyBorder="1" applyAlignment="1">
      <alignment horizontal="center" vertical="center" wrapText="1"/>
    </xf>
    <xf numFmtId="0" fontId="46" fillId="0" borderId="21" xfId="45" applyFont="1" applyFill="1" applyBorder="1" applyAlignment="1">
      <alignment horizontal="center" vertical="center" wrapText="1"/>
    </xf>
    <xf numFmtId="0" fontId="46" fillId="0" borderId="19" xfId="45" applyFont="1" applyFill="1" applyBorder="1" applyAlignment="1">
      <alignment horizontal="center" vertical="center" wrapText="1"/>
    </xf>
    <xf numFmtId="0" fontId="46" fillId="0" borderId="22" xfId="45" applyFont="1" applyFill="1" applyBorder="1" applyAlignment="1">
      <alignment horizontal="center" vertical="center" wrapText="1"/>
    </xf>
    <xf numFmtId="0" fontId="46" fillId="0" borderId="0" xfId="45" applyFont="1" applyFill="1" applyBorder="1" applyAlignment="1">
      <alignment horizontal="center" vertical="center" wrapText="1"/>
    </xf>
    <xf numFmtId="0" fontId="46" fillId="0" borderId="23" xfId="45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0" fontId="31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21" xfId="46" applyFont="1" applyFill="1" applyBorder="1" applyAlignment="1">
      <alignment horizont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9" fillId="0" borderId="0" xfId="37" applyFont="1" applyFill="1" applyBorder="1" applyAlignment="1">
      <alignment horizontal="left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47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221"/>
  <sheetViews>
    <sheetView tabSelected="1" view="pageBreakPreview" zoomScale="70" zoomScaleSheetLayoutView="70" workbookViewId="0">
      <selection activeCell="O23" sqref="O23"/>
    </sheetView>
  </sheetViews>
  <sheetFormatPr defaultColWidth="9" defaultRowHeight="15.75" x14ac:dyDescent="0.25"/>
  <cols>
    <col min="1" max="1" width="14.25" style="2" customWidth="1"/>
    <col min="2" max="2" width="44.25" style="2" customWidth="1"/>
    <col min="3" max="3" width="29.5" style="2" customWidth="1"/>
    <col min="4" max="4" width="31.25" style="2" customWidth="1"/>
    <col min="5" max="5" width="7.75" style="2" customWidth="1"/>
    <col min="6" max="6" width="9" style="2" customWidth="1"/>
    <col min="7" max="7" width="7.75" style="2" customWidth="1"/>
    <col min="8" max="8" width="10.125" style="2" customWidth="1"/>
    <col min="9" max="11" width="7.75" style="2" customWidth="1"/>
    <col min="12" max="12" width="9.25" style="2" customWidth="1"/>
    <col min="13" max="13" width="7.75" style="2" customWidth="1"/>
    <col min="14" max="14" width="9.25" style="2" customWidth="1"/>
    <col min="15" max="17" width="7.75" style="2" customWidth="1"/>
    <col min="18" max="18" width="10.375" style="2" customWidth="1"/>
    <col min="19" max="19" width="10.125" style="2" customWidth="1"/>
    <col min="20" max="20" width="10.25" style="2" customWidth="1"/>
    <col min="21" max="21" width="9.625" style="2" customWidth="1"/>
    <col min="22" max="22" width="23.5" style="2" customWidth="1"/>
    <col min="23" max="16384" width="9" style="2"/>
  </cols>
  <sheetData>
    <row r="1" spans="1:45" ht="18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" t="s">
        <v>11</v>
      </c>
      <c r="W1" s="3"/>
      <c r="X1" s="5"/>
      <c r="Z1" s="1"/>
    </row>
    <row r="2" spans="1:45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2" t="s">
        <v>0</v>
      </c>
      <c r="W2" s="3"/>
      <c r="X2" s="5"/>
      <c r="Z2" s="1"/>
    </row>
    <row r="3" spans="1:45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2" t="s">
        <v>19</v>
      </c>
      <c r="W3" s="3"/>
      <c r="X3" s="5"/>
      <c r="Z3" s="1"/>
    </row>
    <row r="4" spans="1:45" s="8" customFormat="1" ht="40.5" customHeight="1" x14ac:dyDescent="0.25">
      <c r="A4" s="267" t="s">
        <v>18</v>
      </c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1"/>
      <c r="X4" s="21"/>
      <c r="Y4" s="21"/>
      <c r="Z4" s="21"/>
      <c r="AA4" s="21"/>
      <c r="AB4" s="21"/>
      <c r="AC4" s="21"/>
    </row>
    <row r="5" spans="1:45" s="4" customFormat="1" ht="18.75" x14ac:dyDescent="0.3">
      <c r="A5" s="268" t="s">
        <v>404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16"/>
      <c r="X5" s="16"/>
      <c r="Y5" s="16"/>
      <c r="Z5" s="16"/>
      <c r="AA5" s="16"/>
      <c r="AB5" s="16"/>
      <c r="AC5" s="16"/>
      <c r="AD5" s="16"/>
    </row>
    <row r="6" spans="1:45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45" s="4" customFormat="1" ht="18.75" x14ac:dyDescent="0.3">
      <c r="A7" s="268" t="s">
        <v>148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16"/>
      <c r="X7" s="16"/>
      <c r="Y7" s="16"/>
      <c r="Z7" s="16"/>
      <c r="AA7" s="16"/>
      <c r="AB7" s="16"/>
      <c r="AC7" s="16"/>
    </row>
    <row r="8" spans="1:45" x14ac:dyDescent="0.25">
      <c r="A8" s="270" t="s">
        <v>14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10"/>
      <c r="X8" s="10"/>
      <c r="Y8" s="10"/>
      <c r="Z8" s="10"/>
      <c r="AA8" s="10"/>
      <c r="AB8" s="10"/>
      <c r="AC8" s="10"/>
    </row>
    <row r="9" spans="1:45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45" ht="18.75" x14ac:dyDescent="0.3">
      <c r="A10" s="269" t="s">
        <v>405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18"/>
      <c r="X10" s="18"/>
      <c r="Y10" s="18"/>
      <c r="Z10" s="18"/>
      <c r="AA10" s="18"/>
      <c r="AB10" s="18"/>
      <c r="AC10" s="18"/>
    </row>
    <row r="11" spans="1:45" ht="18.75" x14ac:dyDescent="0.3">
      <c r="AC11" s="12"/>
    </row>
    <row r="12" spans="1:45" ht="21" customHeight="1" x14ac:dyDescent="0.25">
      <c r="A12" s="271" t="s">
        <v>406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7"/>
      <c r="X12" s="7"/>
      <c r="Y12" s="7"/>
      <c r="Z12" s="19"/>
      <c r="AA12" s="19"/>
      <c r="AB12" s="19"/>
      <c r="AC12" s="19"/>
    </row>
    <row r="13" spans="1:45" x14ac:dyDescent="0.25">
      <c r="A13" s="270" t="s">
        <v>20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10"/>
      <c r="X13" s="10"/>
      <c r="Y13" s="10"/>
      <c r="Z13" s="10"/>
      <c r="AA13" s="10"/>
      <c r="AB13" s="10"/>
      <c r="AC13" s="10"/>
    </row>
    <row r="14" spans="1:45" x14ac:dyDescent="0.25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2"/>
      <c r="X14" s="22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3"/>
      <c r="AO14" s="23"/>
      <c r="AP14" s="23"/>
      <c r="AQ14" s="23"/>
      <c r="AR14" s="23"/>
      <c r="AS14" s="23"/>
    </row>
    <row r="15" spans="1:45" ht="22.5" customHeight="1" x14ac:dyDescent="0.25">
      <c r="A15" s="273" t="s">
        <v>13</v>
      </c>
      <c r="B15" s="276" t="s">
        <v>9</v>
      </c>
      <c r="C15" s="276" t="s">
        <v>4</v>
      </c>
      <c r="D15" s="251" t="s">
        <v>17</v>
      </c>
      <c r="E15" s="258" t="s">
        <v>407</v>
      </c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60"/>
      <c r="Q15" s="258" t="s">
        <v>408</v>
      </c>
      <c r="R15" s="259"/>
      <c r="S15" s="259"/>
      <c r="T15" s="259"/>
      <c r="U15" s="260"/>
      <c r="V15" s="277" t="s">
        <v>5</v>
      </c>
      <c r="W15" s="3"/>
      <c r="X15" s="3"/>
    </row>
    <row r="16" spans="1:45" ht="22.5" customHeight="1" x14ac:dyDescent="0.25">
      <c r="A16" s="274"/>
      <c r="B16" s="276"/>
      <c r="C16" s="276"/>
      <c r="D16" s="252"/>
      <c r="E16" s="261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3"/>
      <c r="Q16" s="264"/>
      <c r="R16" s="265"/>
      <c r="S16" s="265"/>
      <c r="T16" s="265"/>
      <c r="U16" s="266"/>
      <c r="V16" s="277"/>
      <c r="W16" s="3"/>
      <c r="X16" s="3"/>
    </row>
    <row r="17" spans="1:24" ht="24" customHeight="1" x14ac:dyDescent="0.25">
      <c r="A17" s="274"/>
      <c r="B17" s="276"/>
      <c r="C17" s="276"/>
      <c r="D17" s="252"/>
      <c r="E17" s="254" t="s">
        <v>6</v>
      </c>
      <c r="F17" s="254"/>
      <c r="G17" s="254"/>
      <c r="H17" s="254"/>
      <c r="I17" s="254"/>
      <c r="J17" s="254"/>
      <c r="K17" s="255" t="s">
        <v>7</v>
      </c>
      <c r="L17" s="256"/>
      <c r="M17" s="256"/>
      <c r="N17" s="256"/>
      <c r="O17" s="256"/>
      <c r="P17" s="257"/>
      <c r="Q17" s="261"/>
      <c r="R17" s="262"/>
      <c r="S17" s="262"/>
      <c r="T17" s="262"/>
      <c r="U17" s="263"/>
      <c r="V17" s="277"/>
      <c r="W17" s="3"/>
      <c r="X17" s="3"/>
    </row>
    <row r="18" spans="1:24" ht="75.75" customHeight="1" x14ac:dyDescent="0.25">
      <c r="A18" s="275"/>
      <c r="B18" s="276"/>
      <c r="C18" s="276"/>
      <c r="D18" s="253"/>
      <c r="E18" s="14" t="s">
        <v>12</v>
      </c>
      <c r="F18" s="13" t="s">
        <v>2</v>
      </c>
      <c r="G18" s="13" t="s">
        <v>3</v>
      </c>
      <c r="H18" s="6" t="s">
        <v>10</v>
      </c>
      <c r="I18" s="13" t="s">
        <v>1</v>
      </c>
      <c r="J18" s="13" t="s">
        <v>8</v>
      </c>
      <c r="K18" s="14" t="s">
        <v>12</v>
      </c>
      <c r="L18" s="13" t="s">
        <v>2</v>
      </c>
      <c r="M18" s="13" t="s">
        <v>3</v>
      </c>
      <c r="N18" s="6" t="s">
        <v>10</v>
      </c>
      <c r="O18" s="13" t="s">
        <v>1</v>
      </c>
      <c r="P18" s="13" t="s">
        <v>8</v>
      </c>
      <c r="Q18" s="13" t="s">
        <v>2</v>
      </c>
      <c r="R18" s="13" t="s">
        <v>3</v>
      </c>
      <c r="S18" s="6" t="s">
        <v>10</v>
      </c>
      <c r="T18" s="13" t="s">
        <v>1</v>
      </c>
      <c r="U18" s="13" t="s">
        <v>8</v>
      </c>
      <c r="V18" s="277"/>
      <c r="W18" s="3"/>
      <c r="X18" s="3"/>
    </row>
    <row r="19" spans="1:24" ht="16.5" thickBot="1" x14ac:dyDescent="0.3">
      <c r="A19" s="11">
        <v>1</v>
      </c>
      <c r="B19" s="11">
        <f t="shared" ref="B19:V19" si="0">A19+1</f>
        <v>2</v>
      </c>
      <c r="C19" s="11">
        <f t="shared" si="0"/>
        <v>3</v>
      </c>
      <c r="D19" s="24">
        <f t="shared" si="0"/>
        <v>4</v>
      </c>
      <c r="E19" s="43">
        <f t="shared" si="0"/>
        <v>5</v>
      </c>
      <c r="F19" s="24">
        <f t="shared" si="0"/>
        <v>6</v>
      </c>
      <c r="G19" s="24">
        <f t="shared" si="0"/>
        <v>7</v>
      </c>
      <c r="H19" s="24">
        <f t="shared" si="0"/>
        <v>8</v>
      </c>
      <c r="I19" s="24">
        <f t="shared" si="0"/>
        <v>9</v>
      </c>
      <c r="J19" s="24">
        <f t="shared" si="0"/>
        <v>10</v>
      </c>
      <c r="K19" s="24">
        <f t="shared" si="0"/>
        <v>11</v>
      </c>
      <c r="L19" s="24">
        <f t="shared" si="0"/>
        <v>12</v>
      </c>
      <c r="M19" s="11">
        <f t="shared" si="0"/>
        <v>13</v>
      </c>
      <c r="N19" s="11">
        <f t="shared" si="0"/>
        <v>14</v>
      </c>
      <c r="O19" s="11">
        <f t="shared" si="0"/>
        <v>15</v>
      </c>
      <c r="P19" s="11">
        <f t="shared" si="0"/>
        <v>16</v>
      </c>
      <c r="Q19" s="11">
        <f t="shared" si="0"/>
        <v>17</v>
      </c>
      <c r="R19" s="11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25">
        <f t="shared" si="0"/>
        <v>22</v>
      </c>
      <c r="W19" s="35"/>
      <c r="X19" s="3"/>
    </row>
    <row r="20" spans="1:24" ht="31.5" x14ac:dyDescent="0.25">
      <c r="A20" s="62" t="s">
        <v>149</v>
      </c>
      <c r="B20" s="63" t="s">
        <v>16</v>
      </c>
      <c r="C20" s="64" t="s">
        <v>21</v>
      </c>
      <c r="D20" s="65" t="s">
        <v>22</v>
      </c>
      <c r="E20" s="207" t="str">
        <f t="shared" ref="E20:J20" si="1">IF(NOT(SUM(E23:E28)=0),SUM(E23:E28),"нд")</f>
        <v>нд</v>
      </c>
      <c r="F20" s="182">
        <f t="shared" si="1"/>
        <v>2</v>
      </c>
      <c r="G20" s="117" t="str">
        <f t="shared" si="1"/>
        <v>нд</v>
      </c>
      <c r="H20" s="117" t="str">
        <f t="shared" si="1"/>
        <v>нд</v>
      </c>
      <c r="I20" s="117" t="str">
        <f t="shared" si="1"/>
        <v>нд</v>
      </c>
      <c r="J20" s="118">
        <f t="shared" si="1"/>
        <v>2</v>
      </c>
      <c r="K20" s="207" t="str">
        <f t="shared" ref="K20" si="2">IF(NOT(SUM(K23:K28)=0),SUM(K23:K28),"нд")</f>
        <v>нд</v>
      </c>
      <c r="L20" s="182">
        <f t="shared" ref="L20:P20" si="3">IF(NOT(SUM(L23:L28)=0),SUM(L23:L28),"нд")</f>
        <v>1.26</v>
      </c>
      <c r="M20" s="117" t="str">
        <f t="shared" si="3"/>
        <v>нд</v>
      </c>
      <c r="N20" s="117" t="str">
        <f t="shared" si="3"/>
        <v>нд</v>
      </c>
      <c r="O20" s="117" t="str">
        <f t="shared" si="3"/>
        <v>нд</v>
      </c>
      <c r="P20" s="118">
        <f t="shared" si="3"/>
        <v>2</v>
      </c>
      <c r="Q20" s="126">
        <f>IF(NOT(SUM(Q23:Q28)=0),SUM(Q23:Q28),"нд")</f>
        <v>-0.74</v>
      </c>
      <c r="R20" s="126" t="str">
        <f t="shared" ref="R20:U20" si="4">IF(NOT(SUM(R23:R28)=0),SUM(R23:R28),"нд")</f>
        <v>нд</v>
      </c>
      <c r="S20" s="126" t="str">
        <f t="shared" si="4"/>
        <v>нд</v>
      </c>
      <c r="T20" s="126" t="str">
        <f t="shared" si="4"/>
        <v>нд</v>
      </c>
      <c r="U20" s="126" t="str">
        <f t="shared" si="4"/>
        <v>нд</v>
      </c>
      <c r="V20" s="27" t="s">
        <v>382</v>
      </c>
      <c r="W20" s="46"/>
    </row>
    <row r="21" spans="1:24" ht="15.75" customHeight="1" x14ac:dyDescent="0.25">
      <c r="A21" s="66"/>
      <c r="B21" s="67" t="s">
        <v>27</v>
      </c>
      <c r="C21" s="68" t="s">
        <v>21</v>
      </c>
      <c r="D21" s="69" t="s">
        <v>22</v>
      </c>
      <c r="E21" s="119" t="str">
        <f t="shared" ref="E21:J21" si="5">IF(NOT(SUM(E33,E77,E131,E164,E187,E193,E210)=0),SUM(E33,E77,E131,E164,E187,E193,E210),"нд")</f>
        <v>нд</v>
      </c>
      <c r="F21" s="183" t="str">
        <f t="shared" si="5"/>
        <v>нд</v>
      </c>
      <c r="G21" s="120" t="str">
        <f t="shared" si="5"/>
        <v>нд</v>
      </c>
      <c r="H21" s="120" t="str">
        <f t="shared" si="5"/>
        <v>нд</v>
      </c>
      <c r="I21" s="120" t="str">
        <f t="shared" si="5"/>
        <v>нд</v>
      </c>
      <c r="J21" s="121">
        <f t="shared" si="5"/>
        <v>2</v>
      </c>
      <c r="K21" s="119" t="str">
        <f t="shared" ref="K21" si="6">IF(NOT(SUM(K33,K77,K131,K164,K187,K193,K210)=0),SUM(K33,K77,K131,K164,K187,K193,K210),"нд")</f>
        <v>нд</v>
      </c>
      <c r="L21" s="183" t="str">
        <f t="shared" ref="L21:Q21" si="7">IF(NOT(SUM(L33,L77,L131,L164,L187,L193,L210)=0),SUM(L33,L77,L131,L164,L187,L193,L210),"нд")</f>
        <v>нд</v>
      </c>
      <c r="M21" s="120" t="str">
        <f t="shared" si="7"/>
        <v>нд</v>
      </c>
      <c r="N21" s="120" t="str">
        <f t="shared" si="7"/>
        <v>нд</v>
      </c>
      <c r="O21" s="120" t="str">
        <f t="shared" si="7"/>
        <v>нд</v>
      </c>
      <c r="P21" s="121">
        <f t="shared" si="7"/>
        <v>2</v>
      </c>
      <c r="Q21" s="141" t="str">
        <f t="shared" si="7"/>
        <v>нд</v>
      </c>
      <c r="R21" s="141" t="str">
        <f t="shared" ref="R21:U21" si="8">IF(NOT(SUM(R33,R77,R131,R164,R187,R193,R210)=0),SUM(R33,R77,R131,R164,R187,R193,R210),"нд")</f>
        <v>нд</v>
      </c>
      <c r="S21" s="141" t="str">
        <f t="shared" si="8"/>
        <v>нд</v>
      </c>
      <c r="T21" s="141" t="str">
        <f t="shared" si="8"/>
        <v>нд</v>
      </c>
      <c r="U21" s="141" t="str">
        <f t="shared" si="8"/>
        <v>нд</v>
      </c>
      <c r="V21" s="26" t="s">
        <v>382</v>
      </c>
    </row>
    <row r="22" spans="1:24" x14ac:dyDescent="0.25">
      <c r="A22" s="70"/>
      <c r="B22" s="71" t="s">
        <v>65</v>
      </c>
      <c r="C22" s="72" t="s">
        <v>21</v>
      </c>
      <c r="D22" s="73" t="s">
        <v>22</v>
      </c>
      <c r="E22" s="122" t="str">
        <f t="shared" ref="E22:J22" si="9">IF(NOT(SUM(E35,E39,E70,E89,E174,E182,E204,E216)=0),SUM(E35,E39,E70,E89,E174,E182,E204,E216),"нд")</f>
        <v>нд</v>
      </c>
      <c r="F22" s="184" t="str">
        <f t="shared" si="9"/>
        <v>нд</v>
      </c>
      <c r="G22" s="123" t="str">
        <f t="shared" si="9"/>
        <v>нд</v>
      </c>
      <c r="H22" s="123" t="str">
        <f t="shared" si="9"/>
        <v>нд</v>
      </c>
      <c r="I22" s="123" t="str">
        <f t="shared" si="9"/>
        <v>нд</v>
      </c>
      <c r="J22" s="124" t="str">
        <f t="shared" si="9"/>
        <v>нд</v>
      </c>
      <c r="K22" s="122" t="str">
        <f t="shared" ref="K22" si="10">IF(NOT(SUM(K35,K39,K70,K89,K174,K182,K204,K216)=0),SUM(K35,K39,K70,K89,K174,K182,K204,K216),"нд")</f>
        <v>нд</v>
      </c>
      <c r="L22" s="184" t="str">
        <f t="shared" ref="L22:P22" si="11">IF(NOT(SUM(L35,L39,L70,L89,L174,L182,L204,L216)=0),SUM(L35,L39,L70,L89,L174,L182,L204,L216),"нд")</f>
        <v>нд</v>
      </c>
      <c r="M22" s="123" t="str">
        <f t="shared" si="11"/>
        <v>нд</v>
      </c>
      <c r="N22" s="123" t="str">
        <f t="shared" si="11"/>
        <v>нд</v>
      </c>
      <c r="O22" s="123" t="str">
        <f t="shared" si="11"/>
        <v>нд</v>
      </c>
      <c r="P22" s="124" t="str">
        <f t="shared" si="11"/>
        <v>нд</v>
      </c>
      <c r="Q22" s="224">
        <f t="shared" ref="Q22:U22" si="12">IF(NOT(SUM(Q35,Q39,Q44,Q70,Q89,Q174,Q182,Q204,Q216)=0),SUM(Q35,Q39,Q44,Q70,Q89,Q174,Q182,Q204,Q216),"нд")</f>
        <v>-0.74</v>
      </c>
      <c r="R22" s="224" t="str">
        <f t="shared" si="12"/>
        <v>нд</v>
      </c>
      <c r="S22" s="224" t="str">
        <f t="shared" si="12"/>
        <v>нд</v>
      </c>
      <c r="T22" s="224" t="str">
        <f t="shared" si="12"/>
        <v>нд</v>
      </c>
      <c r="U22" s="224" t="str">
        <f t="shared" si="12"/>
        <v>нд</v>
      </c>
      <c r="V22" s="33" t="s">
        <v>382</v>
      </c>
    </row>
    <row r="23" spans="1:24" x14ac:dyDescent="0.25">
      <c r="A23" s="62" t="s">
        <v>150</v>
      </c>
      <c r="B23" s="63" t="s">
        <v>151</v>
      </c>
      <c r="C23" s="64" t="s">
        <v>21</v>
      </c>
      <c r="D23" s="65" t="s">
        <v>22</v>
      </c>
      <c r="E23" s="125" t="str">
        <f t="shared" ref="E23:J23" si="13">E30</f>
        <v>нд</v>
      </c>
      <c r="F23" s="185">
        <f t="shared" si="13"/>
        <v>2</v>
      </c>
      <c r="G23" s="126" t="str">
        <f t="shared" si="13"/>
        <v>нд</v>
      </c>
      <c r="H23" s="126" t="str">
        <f t="shared" si="13"/>
        <v>нд</v>
      </c>
      <c r="I23" s="126" t="str">
        <f t="shared" si="13"/>
        <v>нд</v>
      </c>
      <c r="J23" s="127" t="str">
        <f t="shared" si="13"/>
        <v>нд</v>
      </c>
      <c r="K23" s="125" t="str">
        <f t="shared" ref="K23" si="14">K30</f>
        <v>нд</v>
      </c>
      <c r="L23" s="185">
        <f t="shared" ref="L23:Q23" si="15">L30</f>
        <v>1.26</v>
      </c>
      <c r="M23" s="126" t="str">
        <f t="shared" si="15"/>
        <v>нд</v>
      </c>
      <c r="N23" s="126" t="str">
        <f t="shared" si="15"/>
        <v>нд</v>
      </c>
      <c r="O23" s="126" t="str">
        <f t="shared" si="15"/>
        <v>нд</v>
      </c>
      <c r="P23" s="127" t="str">
        <f t="shared" si="15"/>
        <v>нд</v>
      </c>
      <c r="Q23" s="126">
        <f t="shared" si="15"/>
        <v>-0.74</v>
      </c>
      <c r="R23" s="126" t="str">
        <f t="shared" ref="R23:U23" si="16">R30</f>
        <v>нд</v>
      </c>
      <c r="S23" s="126" t="str">
        <f t="shared" si="16"/>
        <v>нд</v>
      </c>
      <c r="T23" s="126" t="str">
        <f t="shared" si="16"/>
        <v>нд</v>
      </c>
      <c r="U23" s="126" t="str">
        <f t="shared" si="16"/>
        <v>нд</v>
      </c>
      <c r="V23" s="27" t="s">
        <v>382</v>
      </c>
    </row>
    <row r="24" spans="1:24" ht="31.5" x14ac:dyDescent="0.25">
      <c r="A24" s="62" t="s">
        <v>152</v>
      </c>
      <c r="B24" s="63" t="s">
        <v>153</v>
      </c>
      <c r="C24" s="64" t="s">
        <v>21</v>
      </c>
      <c r="D24" s="65" t="s">
        <v>22</v>
      </c>
      <c r="E24" s="125" t="str">
        <f t="shared" ref="E24:J24" si="17">E72</f>
        <v>нд</v>
      </c>
      <c r="F24" s="185" t="str">
        <f t="shared" si="17"/>
        <v>нд</v>
      </c>
      <c r="G24" s="126" t="str">
        <f t="shared" si="17"/>
        <v>нд</v>
      </c>
      <c r="H24" s="126" t="str">
        <f t="shared" si="17"/>
        <v>нд</v>
      </c>
      <c r="I24" s="126" t="str">
        <f t="shared" si="17"/>
        <v>нд</v>
      </c>
      <c r="J24" s="127">
        <f t="shared" si="17"/>
        <v>2</v>
      </c>
      <c r="K24" s="125" t="str">
        <f t="shared" ref="K24" si="18">K72</f>
        <v>нд</v>
      </c>
      <c r="L24" s="185" t="str">
        <f t="shared" ref="L24:Q24" si="19">L72</f>
        <v>нд</v>
      </c>
      <c r="M24" s="126" t="str">
        <f t="shared" si="19"/>
        <v>нд</v>
      </c>
      <c r="N24" s="126" t="str">
        <f t="shared" si="19"/>
        <v>нд</v>
      </c>
      <c r="O24" s="126" t="str">
        <f t="shared" si="19"/>
        <v>нд</v>
      </c>
      <c r="P24" s="216">
        <f t="shared" si="19"/>
        <v>2</v>
      </c>
      <c r="Q24" s="126" t="str">
        <f t="shared" si="19"/>
        <v>нд</v>
      </c>
      <c r="R24" s="126" t="str">
        <f t="shared" ref="R24:U24" si="20">R72</f>
        <v>нд</v>
      </c>
      <c r="S24" s="126" t="str">
        <f t="shared" si="20"/>
        <v>нд</v>
      </c>
      <c r="T24" s="126" t="str">
        <f t="shared" si="20"/>
        <v>нд</v>
      </c>
      <c r="U24" s="126" t="str">
        <f t="shared" si="20"/>
        <v>нд</v>
      </c>
      <c r="V24" s="27" t="s">
        <v>382</v>
      </c>
    </row>
    <row r="25" spans="1:24" ht="78.75" customHeight="1" x14ac:dyDescent="0.25">
      <c r="A25" s="62" t="s">
        <v>154</v>
      </c>
      <c r="B25" s="63" t="s">
        <v>155</v>
      </c>
      <c r="C25" s="64" t="s">
        <v>21</v>
      </c>
      <c r="D25" s="65" t="s">
        <v>22</v>
      </c>
      <c r="E25" s="125" t="str">
        <f t="shared" ref="E25:J25" si="21">E176</f>
        <v>нд</v>
      </c>
      <c r="F25" s="185" t="str">
        <f t="shared" si="21"/>
        <v>нд</v>
      </c>
      <c r="G25" s="126" t="str">
        <f t="shared" si="21"/>
        <v>нд</v>
      </c>
      <c r="H25" s="126" t="str">
        <f t="shared" si="21"/>
        <v>нд</v>
      </c>
      <c r="I25" s="126" t="str">
        <f t="shared" si="21"/>
        <v>нд</v>
      </c>
      <c r="J25" s="127" t="str">
        <f t="shared" si="21"/>
        <v>нд</v>
      </c>
      <c r="K25" s="125" t="str">
        <f t="shared" ref="K25" si="22">K176</f>
        <v>нд</v>
      </c>
      <c r="L25" s="185" t="str">
        <f t="shared" ref="L25:Q25" si="23">L176</f>
        <v>нд</v>
      </c>
      <c r="M25" s="126" t="str">
        <f t="shared" si="23"/>
        <v>нд</v>
      </c>
      <c r="N25" s="126" t="str">
        <f t="shared" si="23"/>
        <v>нд</v>
      </c>
      <c r="O25" s="126" t="str">
        <f t="shared" si="23"/>
        <v>нд</v>
      </c>
      <c r="P25" s="127" t="str">
        <f t="shared" si="23"/>
        <v>нд</v>
      </c>
      <c r="Q25" s="126" t="str">
        <f t="shared" si="23"/>
        <v>нд</v>
      </c>
      <c r="R25" s="126" t="str">
        <f t="shared" ref="R25:U25" si="24">R176</f>
        <v>нд</v>
      </c>
      <c r="S25" s="126" t="str">
        <f t="shared" si="24"/>
        <v>нд</v>
      </c>
      <c r="T25" s="126" t="str">
        <f t="shared" si="24"/>
        <v>нд</v>
      </c>
      <c r="U25" s="126" t="str">
        <f t="shared" si="24"/>
        <v>нд</v>
      </c>
      <c r="V25" s="27" t="s">
        <v>382</v>
      </c>
    </row>
    <row r="26" spans="1:24" ht="31.5" x14ac:dyDescent="0.25">
      <c r="A26" s="62" t="s">
        <v>156</v>
      </c>
      <c r="B26" s="63" t="s">
        <v>157</v>
      </c>
      <c r="C26" s="64" t="s">
        <v>21</v>
      </c>
      <c r="D26" s="65" t="s">
        <v>22</v>
      </c>
      <c r="E26" s="125" t="str">
        <f t="shared" ref="E26:J26" si="25">E181</f>
        <v>нд</v>
      </c>
      <c r="F26" s="185" t="str">
        <f t="shared" si="25"/>
        <v>нд</v>
      </c>
      <c r="G26" s="126" t="str">
        <f t="shared" si="25"/>
        <v>нд</v>
      </c>
      <c r="H26" s="126" t="str">
        <f t="shared" si="25"/>
        <v>нд</v>
      </c>
      <c r="I26" s="126" t="str">
        <f t="shared" si="25"/>
        <v>нд</v>
      </c>
      <c r="J26" s="127" t="str">
        <f t="shared" si="25"/>
        <v>нд</v>
      </c>
      <c r="K26" s="125" t="str">
        <f t="shared" ref="K26" si="26">K181</f>
        <v>нд</v>
      </c>
      <c r="L26" s="185" t="str">
        <f t="shared" ref="L26:Q26" si="27">L181</f>
        <v>нд</v>
      </c>
      <c r="M26" s="126" t="str">
        <f t="shared" si="27"/>
        <v>нд</v>
      </c>
      <c r="N26" s="126" t="str">
        <f t="shared" si="27"/>
        <v>нд</v>
      </c>
      <c r="O26" s="126" t="str">
        <f t="shared" si="27"/>
        <v>нд</v>
      </c>
      <c r="P26" s="127" t="str">
        <f t="shared" si="27"/>
        <v>нд</v>
      </c>
      <c r="Q26" s="126" t="str">
        <f t="shared" si="27"/>
        <v>нд</v>
      </c>
      <c r="R26" s="126" t="str">
        <f t="shared" ref="R26:U26" si="28">R181</f>
        <v>нд</v>
      </c>
      <c r="S26" s="126" t="str">
        <f t="shared" si="28"/>
        <v>нд</v>
      </c>
      <c r="T26" s="126" t="str">
        <f t="shared" si="28"/>
        <v>нд</v>
      </c>
      <c r="U26" s="126" t="str">
        <f t="shared" si="28"/>
        <v>нд</v>
      </c>
      <c r="V26" s="27" t="s">
        <v>382</v>
      </c>
    </row>
    <row r="27" spans="1:24" ht="31.5" x14ac:dyDescent="0.25">
      <c r="A27" s="62" t="s">
        <v>158</v>
      </c>
      <c r="B27" s="63" t="s">
        <v>159</v>
      </c>
      <c r="C27" s="64" t="s">
        <v>21</v>
      </c>
      <c r="D27" s="65" t="s">
        <v>22</v>
      </c>
      <c r="E27" s="125" t="str">
        <f t="shared" ref="E27:J27" si="29">E189</f>
        <v>нд</v>
      </c>
      <c r="F27" s="185" t="str">
        <f t="shared" si="29"/>
        <v>нд</v>
      </c>
      <c r="G27" s="126" t="str">
        <f t="shared" si="29"/>
        <v>нд</v>
      </c>
      <c r="H27" s="126" t="str">
        <f t="shared" si="29"/>
        <v>нд</v>
      </c>
      <c r="I27" s="126" t="str">
        <f t="shared" si="29"/>
        <v>нд</v>
      </c>
      <c r="J27" s="127" t="str">
        <f t="shared" si="29"/>
        <v>нд</v>
      </c>
      <c r="K27" s="125" t="str">
        <f t="shared" ref="K27" si="30">K189</f>
        <v>нд</v>
      </c>
      <c r="L27" s="185" t="str">
        <f t="shared" ref="L27:Q27" si="31">L189</f>
        <v>нд</v>
      </c>
      <c r="M27" s="126" t="str">
        <f t="shared" si="31"/>
        <v>нд</v>
      </c>
      <c r="N27" s="126" t="str">
        <f t="shared" si="31"/>
        <v>нд</v>
      </c>
      <c r="O27" s="126" t="str">
        <f t="shared" si="31"/>
        <v>нд</v>
      </c>
      <c r="P27" s="127" t="str">
        <f t="shared" si="31"/>
        <v>нд</v>
      </c>
      <c r="Q27" s="126" t="str">
        <f t="shared" si="31"/>
        <v>нд</v>
      </c>
      <c r="R27" s="126" t="str">
        <f t="shared" ref="R27:U27" si="32">R189</f>
        <v>нд</v>
      </c>
      <c r="S27" s="126" t="str">
        <f t="shared" si="32"/>
        <v>нд</v>
      </c>
      <c r="T27" s="126" t="str">
        <f t="shared" si="32"/>
        <v>нд</v>
      </c>
      <c r="U27" s="126" t="str">
        <f t="shared" si="32"/>
        <v>нд</v>
      </c>
      <c r="V27" s="27" t="s">
        <v>382</v>
      </c>
    </row>
    <row r="28" spans="1:24" x14ac:dyDescent="0.25">
      <c r="A28" s="62" t="s">
        <v>160</v>
      </c>
      <c r="B28" s="63" t="s">
        <v>161</v>
      </c>
      <c r="C28" s="64" t="s">
        <v>21</v>
      </c>
      <c r="D28" s="65" t="s">
        <v>22</v>
      </c>
      <c r="E28" s="125" t="str">
        <f t="shared" ref="E28:J28" si="33">E191</f>
        <v>нд</v>
      </c>
      <c r="F28" s="185" t="str">
        <f t="shared" si="33"/>
        <v>нд</v>
      </c>
      <c r="G28" s="126" t="str">
        <f t="shared" si="33"/>
        <v>нд</v>
      </c>
      <c r="H28" s="126" t="str">
        <f t="shared" si="33"/>
        <v>нд</v>
      </c>
      <c r="I28" s="126" t="str">
        <f t="shared" si="33"/>
        <v>нд</v>
      </c>
      <c r="J28" s="127" t="str">
        <f t="shared" si="33"/>
        <v>нд</v>
      </c>
      <c r="K28" s="125" t="str">
        <f t="shared" ref="K28" si="34">K191</f>
        <v>нд</v>
      </c>
      <c r="L28" s="185" t="str">
        <f t="shared" ref="L28:Q28" si="35">L191</f>
        <v>нд</v>
      </c>
      <c r="M28" s="126" t="str">
        <f t="shared" si="35"/>
        <v>нд</v>
      </c>
      <c r="N28" s="126" t="str">
        <f t="shared" si="35"/>
        <v>нд</v>
      </c>
      <c r="O28" s="126" t="str">
        <f t="shared" si="35"/>
        <v>нд</v>
      </c>
      <c r="P28" s="127" t="str">
        <f t="shared" si="35"/>
        <v>нд</v>
      </c>
      <c r="Q28" s="126" t="str">
        <f t="shared" si="35"/>
        <v>нд</v>
      </c>
      <c r="R28" s="126" t="str">
        <f t="shared" ref="R28:U28" si="36">R191</f>
        <v>нд</v>
      </c>
      <c r="S28" s="126" t="str">
        <f t="shared" si="36"/>
        <v>нд</v>
      </c>
      <c r="T28" s="126" t="str">
        <f t="shared" si="36"/>
        <v>нд</v>
      </c>
      <c r="U28" s="126" t="str">
        <f t="shared" si="36"/>
        <v>нд</v>
      </c>
      <c r="V28" s="27" t="s">
        <v>382</v>
      </c>
    </row>
    <row r="29" spans="1:24" x14ac:dyDescent="0.25">
      <c r="A29" s="74" t="s">
        <v>162</v>
      </c>
      <c r="B29" s="75" t="s">
        <v>163</v>
      </c>
      <c r="C29" s="76" t="s">
        <v>21</v>
      </c>
      <c r="D29" s="76" t="s">
        <v>22</v>
      </c>
      <c r="E29" s="128" t="str">
        <f t="shared" ref="E29:J29" si="37">E20</f>
        <v>нд</v>
      </c>
      <c r="F29" s="186">
        <f t="shared" si="37"/>
        <v>2</v>
      </c>
      <c r="G29" s="129" t="str">
        <f t="shared" si="37"/>
        <v>нд</v>
      </c>
      <c r="H29" s="129" t="str">
        <f t="shared" si="37"/>
        <v>нд</v>
      </c>
      <c r="I29" s="129" t="str">
        <f t="shared" si="37"/>
        <v>нд</v>
      </c>
      <c r="J29" s="130">
        <f t="shared" si="37"/>
        <v>2</v>
      </c>
      <c r="K29" s="128" t="str">
        <f t="shared" ref="K29" si="38">K20</f>
        <v>нд</v>
      </c>
      <c r="L29" s="186">
        <f t="shared" ref="L29:Q29" si="39">L20</f>
        <v>1.26</v>
      </c>
      <c r="M29" s="129" t="str">
        <f t="shared" si="39"/>
        <v>нд</v>
      </c>
      <c r="N29" s="129" t="str">
        <f t="shared" si="39"/>
        <v>нд</v>
      </c>
      <c r="O29" s="129" t="str">
        <f t="shared" si="39"/>
        <v>нд</v>
      </c>
      <c r="P29" s="130">
        <f t="shared" si="39"/>
        <v>2</v>
      </c>
      <c r="Q29" s="235">
        <f t="shared" si="39"/>
        <v>-0.74</v>
      </c>
      <c r="R29" s="129" t="str">
        <f t="shared" ref="R29:U29" si="40">R20</f>
        <v>нд</v>
      </c>
      <c r="S29" s="129" t="str">
        <f t="shared" si="40"/>
        <v>нд</v>
      </c>
      <c r="T29" s="129" t="str">
        <f t="shared" si="40"/>
        <v>нд</v>
      </c>
      <c r="U29" s="129" t="str">
        <f t="shared" si="40"/>
        <v>нд</v>
      </c>
      <c r="V29" s="37" t="s">
        <v>22</v>
      </c>
    </row>
    <row r="30" spans="1:24" ht="31.5" x14ac:dyDescent="0.25">
      <c r="A30" s="77" t="s">
        <v>23</v>
      </c>
      <c r="B30" s="78" t="s">
        <v>164</v>
      </c>
      <c r="C30" s="79" t="s">
        <v>21</v>
      </c>
      <c r="D30" s="80" t="s">
        <v>22</v>
      </c>
      <c r="E30" s="131" t="str">
        <f t="shared" ref="E30:J30" si="41">IF(NOT(SUM(E31,E46,E51,E66)=0),SUM(E31,E46,E51,E66),"нд")</f>
        <v>нд</v>
      </c>
      <c r="F30" s="187">
        <f t="shared" si="41"/>
        <v>2</v>
      </c>
      <c r="G30" s="132" t="str">
        <f t="shared" si="41"/>
        <v>нд</v>
      </c>
      <c r="H30" s="132" t="str">
        <f t="shared" si="41"/>
        <v>нд</v>
      </c>
      <c r="I30" s="132" t="str">
        <f t="shared" si="41"/>
        <v>нд</v>
      </c>
      <c r="J30" s="133" t="str">
        <f t="shared" si="41"/>
        <v>нд</v>
      </c>
      <c r="K30" s="131" t="str">
        <f t="shared" ref="K30" si="42">IF(NOT(SUM(K31,K46,K51,K66)=0),SUM(K31,K46,K51,K66),"нд")</f>
        <v>нд</v>
      </c>
      <c r="L30" s="187">
        <f t="shared" ref="L30:Q30" si="43">IF(NOT(SUM(L31,L46,L51,L66)=0),SUM(L31,L46,L51,L66),"нд")</f>
        <v>1.26</v>
      </c>
      <c r="M30" s="132" t="str">
        <f t="shared" si="43"/>
        <v>нд</v>
      </c>
      <c r="N30" s="132" t="str">
        <f t="shared" si="43"/>
        <v>нд</v>
      </c>
      <c r="O30" s="132" t="str">
        <f t="shared" si="43"/>
        <v>нд</v>
      </c>
      <c r="P30" s="133" t="str">
        <f t="shared" si="43"/>
        <v>нд</v>
      </c>
      <c r="Q30" s="132">
        <f t="shared" si="43"/>
        <v>-0.74</v>
      </c>
      <c r="R30" s="132" t="str">
        <f t="shared" ref="R30:U30" si="44">IF(NOT(SUM(R31,R46,R51,R66)=0),SUM(R31,R46,R51,R66),"нд")</f>
        <v>нд</v>
      </c>
      <c r="S30" s="132" t="str">
        <f t="shared" si="44"/>
        <v>нд</v>
      </c>
      <c r="T30" s="132" t="str">
        <f t="shared" si="44"/>
        <v>нд</v>
      </c>
      <c r="U30" s="132" t="str">
        <f t="shared" si="44"/>
        <v>нд</v>
      </c>
      <c r="V30" s="38" t="s">
        <v>382</v>
      </c>
    </row>
    <row r="31" spans="1:24" ht="47.25" x14ac:dyDescent="0.25">
      <c r="A31" s="81" t="s">
        <v>24</v>
      </c>
      <c r="B31" s="82" t="s">
        <v>165</v>
      </c>
      <c r="C31" s="83" t="s">
        <v>21</v>
      </c>
      <c r="D31" s="84" t="s">
        <v>22</v>
      </c>
      <c r="E31" s="134" t="str">
        <f t="shared" ref="E31:J31" si="45">IF(NOT(SUM(E32,E38,E43)=0),SUM(E32,E38,E43),"нд")</f>
        <v>нд</v>
      </c>
      <c r="F31" s="188">
        <f t="shared" si="45"/>
        <v>2</v>
      </c>
      <c r="G31" s="135" t="str">
        <f t="shared" si="45"/>
        <v>нд</v>
      </c>
      <c r="H31" s="135" t="str">
        <f t="shared" si="45"/>
        <v>нд</v>
      </c>
      <c r="I31" s="135" t="str">
        <f t="shared" si="45"/>
        <v>нд</v>
      </c>
      <c r="J31" s="136" t="str">
        <f t="shared" si="45"/>
        <v>нд</v>
      </c>
      <c r="K31" s="134" t="str">
        <f t="shared" ref="K31" si="46">IF(NOT(SUM(K32,K38,K43)=0),SUM(K32,K38,K43),"нд")</f>
        <v>нд</v>
      </c>
      <c r="L31" s="188">
        <f t="shared" ref="L31:Q31" si="47">IF(NOT(SUM(L32,L38,L43)=0),SUM(L32,L38,L43),"нд")</f>
        <v>1.26</v>
      </c>
      <c r="M31" s="135" t="str">
        <f t="shared" si="47"/>
        <v>нд</v>
      </c>
      <c r="N31" s="135" t="str">
        <f t="shared" si="47"/>
        <v>нд</v>
      </c>
      <c r="O31" s="135" t="str">
        <f t="shared" si="47"/>
        <v>нд</v>
      </c>
      <c r="P31" s="136" t="str">
        <f t="shared" si="47"/>
        <v>нд</v>
      </c>
      <c r="Q31" s="135">
        <f t="shared" si="47"/>
        <v>-0.74</v>
      </c>
      <c r="R31" s="135" t="str">
        <f t="shared" ref="R31:U31" si="48">IF(NOT(SUM(R32,R38,R43)=0),SUM(R32,R38,R43),"нд")</f>
        <v>нд</v>
      </c>
      <c r="S31" s="135" t="str">
        <f t="shared" si="48"/>
        <v>нд</v>
      </c>
      <c r="T31" s="135" t="str">
        <f t="shared" si="48"/>
        <v>нд</v>
      </c>
      <c r="U31" s="135" t="str">
        <f t="shared" si="48"/>
        <v>нд</v>
      </c>
      <c r="V31" s="39" t="s">
        <v>382</v>
      </c>
    </row>
    <row r="32" spans="1:24" ht="63" x14ac:dyDescent="0.25">
      <c r="A32" s="85" t="s">
        <v>25</v>
      </c>
      <c r="B32" s="86" t="s">
        <v>166</v>
      </c>
      <c r="C32" s="87" t="s">
        <v>21</v>
      </c>
      <c r="D32" s="87" t="s">
        <v>22</v>
      </c>
      <c r="E32" s="137" t="str">
        <f t="shared" ref="E32:J32" si="49">IF(NOT(SUM(E33,E35)=0),SUM(E33,E35),"нд")</f>
        <v>нд</v>
      </c>
      <c r="F32" s="189" t="str">
        <f t="shared" si="49"/>
        <v>нд</v>
      </c>
      <c r="G32" s="138" t="str">
        <f t="shared" si="49"/>
        <v>нд</v>
      </c>
      <c r="H32" s="138" t="str">
        <f t="shared" si="49"/>
        <v>нд</v>
      </c>
      <c r="I32" s="138" t="str">
        <f t="shared" si="49"/>
        <v>нд</v>
      </c>
      <c r="J32" s="139" t="str">
        <f t="shared" si="49"/>
        <v>нд</v>
      </c>
      <c r="K32" s="137" t="str">
        <f t="shared" ref="K32" si="50">IF(NOT(SUM(K33,K35)=0),SUM(K33,K35),"нд")</f>
        <v>нд</v>
      </c>
      <c r="L32" s="189" t="str">
        <f t="shared" ref="L32:Q32" si="51">IF(NOT(SUM(L33,L35)=0),SUM(L33,L35),"нд")</f>
        <v>нд</v>
      </c>
      <c r="M32" s="138" t="str">
        <f t="shared" si="51"/>
        <v>нд</v>
      </c>
      <c r="N32" s="138" t="str">
        <f t="shared" si="51"/>
        <v>нд</v>
      </c>
      <c r="O32" s="138" t="str">
        <f t="shared" si="51"/>
        <v>нд</v>
      </c>
      <c r="P32" s="139" t="str">
        <f t="shared" si="51"/>
        <v>нд</v>
      </c>
      <c r="Q32" s="138" t="str">
        <f t="shared" si="51"/>
        <v>нд</v>
      </c>
      <c r="R32" s="138" t="str">
        <f t="shared" ref="R32:U32" si="52">IF(NOT(SUM(R33,R35)=0),SUM(R33,R35),"нд")</f>
        <v>нд</v>
      </c>
      <c r="S32" s="138" t="str">
        <f t="shared" si="52"/>
        <v>нд</v>
      </c>
      <c r="T32" s="138" t="str">
        <f t="shared" si="52"/>
        <v>нд</v>
      </c>
      <c r="U32" s="138" t="str">
        <f t="shared" si="52"/>
        <v>нд</v>
      </c>
      <c r="V32" s="40" t="s">
        <v>382</v>
      </c>
    </row>
    <row r="33" spans="1:22" ht="15.75" customHeight="1" x14ac:dyDescent="0.25">
      <c r="A33" s="66" t="s">
        <v>26</v>
      </c>
      <c r="B33" s="67" t="s">
        <v>27</v>
      </c>
      <c r="C33" s="68" t="s">
        <v>21</v>
      </c>
      <c r="D33" s="69" t="s">
        <v>22</v>
      </c>
      <c r="E33" s="140" t="str">
        <f t="shared" ref="E33:J33" si="53">IF(NOT(SUM(E34:E34)=0),SUM(E34:E34),"нд")</f>
        <v>нд</v>
      </c>
      <c r="F33" s="190" t="str">
        <f t="shared" si="53"/>
        <v>нд</v>
      </c>
      <c r="G33" s="141" t="str">
        <f t="shared" si="53"/>
        <v>нд</v>
      </c>
      <c r="H33" s="141" t="str">
        <f t="shared" si="53"/>
        <v>нд</v>
      </c>
      <c r="I33" s="141" t="str">
        <f t="shared" si="53"/>
        <v>нд</v>
      </c>
      <c r="J33" s="142" t="str">
        <f t="shared" si="53"/>
        <v>нд</v>
      </c>
      <c r="K33" s="140" t="str">
        <f t="shared" ref="K33:U33" si="54">IF(NOT(SUM(K34:K34)=0),SUM(K34:K34),"нд")</f>
        <v>нд</v>
      </c>
      <c r="L33" s="190" t="str">
        <f t="shared" si="54"/>
        <v>нд</v>
      </c>
      <c r="M33" s="141" t="str">
        <f t="shared" si="54"/>
        <v>нд</v>
      </c>
      <c r="N33" s="141" t="str">
        <f t="shared" si="54"/>
        <v>нд</v>
      </c>
      <c r="O33" s="141" t="str">
        <f t="shared" si="54"/>
        <v>нд</v>
      </c>
      <c r="P33" s="142" t="str">
        <f t="shared" si="54"/>
        <v>нд</v>
      </c>
      <c r="Q33" s="141" t="str">
        <f t="shared" si="54"/>
        <v>нд</v>
      </c>
      <c r="R33" s="141" t="str">
        <f t="shared" si="54"/>
        <v>нд</v>
      </c>
      <c r="S33" s="141" t="str">
        <f t="shared" si="54"/>
        <v>нд</v>
      </c>
      <c r="T33" s="141" t="str">
        <f t="shared" si="54"/>
        <v>нд</v>
      </c>
      <c r="U33" s="141" t="str">
        <f t="shared" si="54"/>
        <v>нд</v>
      </c>
      <c r="V33" s="26" t="s">
        <v>382</v>
      </c>
    </row>
    <row r="34" spans="1:22" s="47" customFormat="1" ht="126" x14ac:dyDescent="0.25">
      <c r="A34" s="48" t="s">
        <v>167</v>
      </c>
      <c r="B34" s="88" t="s">
        <v>168</v>
      </c>
      <c r="C34" s="89" t="s">
        <v>169</v>
      </c>
      <c r="D34" s="90" t="s">
        <v>22</v>
      </c>
      <c r="E34" s="143" t="s">
        <v>22</v>
      </c>
      <c r="F34" s="191" t="s">
        <v>22</v>
      </c>
      <c r="G34" s="144" t="s">
        <v>22</v>
      </c>
      <c r="H34" s="144" t="s">
        <v>22</v>
      </c>
      <c r="I34" s="144" t="s">
        <v>22</v>
      </c>
      <c r="J34" s="145" t="s">
        <v>22</v>
      </c>
      <c r="K34" s="143" t="s">
        <v>22</v>
      </c>
      <c r="L34" s="191" t="s">
        <v>22</v>
      </c>
      <c r="M34" s="144" t="s">
        <v>22</v>
      </c>
      <c r="N34" s="144" t="s">
        <v>22</v>
      </c>
      <c r="O34" s="144" t="s">
        <v>22</v>
      </c>
      <c r="P34" s="145" t="s">
        <v>22</v>
      </c>
      <c r="Q34" s="225" t="str">
        <f>IF(SUM(L34)-SUM(F34)=0,"нд",SUM(L34)-SUM(F34))</f>
        <v>нд</v>
      </c>
      <c r="R34" s="225" t="str">
        <f t="shared" ref="R34:U34" si="55">IF(SUM(M34)-SUM(G34)=0,"нд",SUM(M34)-SUM(G34))</f>
        <v>нд</v>
      </c>
      <c r="S34" s="225" t="str">
        <f t="shared" si="55"/>
        <v>нд</v>
      </c>
      <c r="T34" s="225" t="str">
        <f t="shared" si="55"/>
        <v>нд</v>
      </c>
      <c r="U34" s="225" t="str">
        <f t="shared" si="55"/>
        <v>нд</v>
      </c>
      <c r="V34" s="41" t="s">
        <v>22</v>
      </c>
    </row>
    <row r="35" spans="1:22" x14ac:dyDescent="0.25">
      <c r="A35" s="70" t="s">
        <v>46</v>
      </c>
      <c r="B35" s="71" t="s">
        <v>65</v>
      </c>
      <c r="C35" s="72" t="s">
        <v>21</v>
      </c>
      <c r="D35" s="73" t="s">
        <v>22</v>
      </c>
      <c r="E35" s="122" t="str">
        <f t="shared" ref="E35:J35" si="56">IF(NOT(SUM(E36:E37)=0),SUM(E36:E37),"нд")</f>
        <v>нд</v>
      </c>
      <c r="F35" s="184" t="str">
        <f t="shared" si="56"/>
        <v>нд</v>
      </c>
      <c r="G35" s="123" t="str">
        <f t="shared" si="56"/>
        <v>нд</v>
      </c>
      <c r="H35" s="123" t="str">
        <f t="shared" si="56"/>
        <v>нд</v>
      </c>
      <c r="I35" s="123" t="str">
        <f t="shared" si="56"/>
        <v>нд</v>
      </c>
      <c r="J35" s="124" t="str">
        <f t="shared" si="56"/>
        <v>нд</v>
      </c>
      <c r="K35" s="122" t="str">
        <f t="shared" ref="K35" si="57">IF(NOT(SUM(K36:K37)=0),SUM(K36:K37),"нд")</f>
        <v>нд</v>
      </c>
      <c r="L35" s="184" t="str">
        <f t="shared" ref="L35:U35" si="58">IF(NOT(SUM(L36:L37)=0),SUM(L36:L37),"нд")</f>
        <v>нд</v>
      </c>
      <c r="M35" s="123" t="str">
        <f t="shared" si="58"/>
        <v>нд</v>
      </c>
      <c r="N35" s="123" t="str">
        <f t="shared" si="58"/>
        <v>нд</v>
      </c>
      <c r="O35" s="123" t="str">
        <f t="shared" si="58"/>
        <v>нд</v>
      </c>
      <c r="P35" s="124" t="str">
        <f t="shared" si="58"/>
        <v>нд</v>
      </c>
      <c r="Q35" s="123" t="str">
        <f t="shared" si="58"/>
        <v>нд</v>
      </c>
      <c r="R35" s="123" t="str">
        <f t="shared" si="58"/>
        <v>нд</v>
      </c>
      <c r="S35" s="123" t="str">
        <f t="shared" si="58"/>
        <v>нд</v>
      </c>
      <c r="T35" s="123" t="str">
        <f t="shared" si="58"/>
        <v>нд</v>
      </c>
      <c r="U35" s="123" t="str">
        <f t="shared" si="58"/>
        <v>нд</v>
      </c>
      <c r="V35" s="33" t="s">
        <v>382</v>
      </c>
    </row>
    <row r="36" spans="1:22" s="47" customFormat="1" ht="31.5" x14ac:dyDescent="0.25">
      <c r="A36" s="48" t="s">
        <v>170</v>
      </c>
      <c r="B36" s="88" t="s">
        <v>139</v>
      </c>
      <c r="C36" s="89" t="s">
        <v>140</v>
      </c>
      <c r="D36" s="90" t="s">
        <v>22</v>
      </c>
      <c r="E36" s="146" t="s">
        <v>22</v>
      </c>
      <c r="F36" s="192" t="s">
        <v>22</v>
      </c>
      <c r="G36" s="147" t="s">
        <v>22</v>
      </c>
      <c r="H36" s="147" t="s">
        <v>22</v>
      </c>
      <c r="I36" s="147" t="s">
        <v>22</v>
      </c>
      <c r="J36" s="148" t="s">
        <v>22</v>
      </c>
      <c r="K36" s="146" t="s">
        <v>22</v>
      </c>
      <c r="L36" s="192" t="s">
        <v>22</v>
      </c>
      <c r="M36" s="147" t="s">
        <v>22</v>
      </c>
      <c r="N36" s="147" t="s">
        <v>22</v>
      </c>
      <c r="O36" s="147" t="s">
        <v>22</v>
      </c>
      <c r="P36" s="148" t="s">
        <v>22</v>
      </c>
      <c r="Q36" s="225" t="str">
        <f t="shared" ref="Q36:Q37" si="59">IF(SUM(L36)-SUM(F36)=0,"нд",SUM(L36)-SUM(F36))</f>
        <v>нд</v>
      </c>
      <c r="R36" s="225" t="str">
        <f t="shared" ref="R36:R37" si="60">IF(SUM(M36)-SUM(G36)=0,"нд",SUM(M36)-SUM(G36))</f>
        <v>нд</v>
      </c>
      <c r="S36" s="225" t="str">
        <f t="shared" ref="S36:S37" si="61">IF(SUM(N36)-SUM(H36)=0,"нд",SUM(N36)-SUM(H36))</f>
        <v>нд</v>
      </c>
      <c r="T36" s="225" t="str">
        <f t="shared" ref="T36:T37" si="62">IF(SUM(O36)-SUM(I36)=0,"нд",SUM(O36)-SUM(I36))</f>
        <v>нд</v>
      </c>
      <c r="U36" s="225" t="str">
        <f t="shared" ref="U36:U37" si="63">IF(SUM(P36)-SUM(J36)=0,"нд",SUM(P36)-SUM(J36))</f>
        <v>нд</v>
      </c>
      <c r="V36" s="41" t="s">
        <v>22</v>
      </c>
    </row>
    <row r="37" spans="1:22" s="47" customFormat="1" ht="78.75" x14ac:dyDescent="0.25">
      <c r="A37" s="48" t="s">
        <v>171</v>
      </c>
      <c r="B37" s="88" t="s">
        <v>172</v>
      </c>
      <c r="C37" s="89" t="s">
        <v>173</v>
      </c>
      <c r="D37" s="90" t="s">
        <v>22</v>
      </c>
      <c r="E37" s="143" t="s">
        <v>22</v>
      </c>
      <c r="F37" s="191" t="s">
        <v>22</v>
      </c>
      <c r="G37" s="144" t="s">
        <v>22</v>
      </c>
      <c r="H37" s="144" t="s">
        <v>22</v>
      </c>
      <c r="I37" s="144" t="s">
        <v>22</v>
      </c>
      <c r="J37" s="145" t="s">
        <v>22</v>
      </c>
      <c r="K37" s="143" t="s">
        <v>22</v>
      </c>
      <c r="L37" s="191" t="s">
        <v>22</v>
      </c>
      <c r="M37" s="144" t="s">
        <v>22</v>
      </c>
      <c r="N37" s="144" t="s">
        <v>22</v>
      </c>
      <c r="O37" s="144" t="s">
        <v>22</v>
      </c>
      <c r="P37" s="145" t="s">
        <v>22</v>
      </c>
      <c r="Q37" s="225" t="str">
        <f t="shared" si="59"/>
        <v>нд</v>
      </c>
      <c r="R37" s="225" t="str">
        <f t="shared" si="60"/>
        <v>нд</v>
      </c>
      <c r="S37" s="225" t="str">
        <f t="shared" si="61"/>
        <v>нд</v>
      </c>
      <c r="T37" s="225" t="str">
        <f t="shared" si="62"/>
        <v>нд</v>
      </c>
      <c r="U37" s="225" t="str">
        <f t="shared" si="63"/>
        <v>нд</v>
      </c>
      <c r="V37" s="41" t="s">
        <v>22</v>
      </c>
    </row>
    <row r="38" spans="1:22" ht="63" x14ac:dyDescent="0.25">
      <c r="A38" s="85" t="s">
        <v>52</v>
      </c>
      <c r="B38" s="86" t="s">
        <v>174</v>
      </c>
      <c r="C38" s="87" t="s">
        <v>21</v>
      </c>
      <c r="D38" s="87" t="s">
        <v>22</v>
      </c>
      <c r="E38" s="137" t="str">
        <f t="shared" ref="E38:J38" si="64">IF(NOT(SUM(E39)=0),SUM(E39),"нд")</f>
        <v>нд</v>
      </c>
      <c r="F38" s="189" t="str">
        <f t="shared" si="64"/>
        <v>нд</v>
      </c>
      <c r="G38" s="138" t="str">
        <f t="shared" si="64"/>
        <v>нд</v>
      </c>
      <c r="H38" s="138" t="str">
        <f t="shared" si="64"/>
        <v>нд</v>
      </c>
      <c r="I38" s="138" t="str">
        <f t="shared" si="64"/>
        <v>нд</v>
      </c>
      <c r="J38" s="139" t="str">
        <f t="shared" si="64"/>
        <v>нд</v>
      </c>
      <c r="K38" s="137" t="str">
        <f t="shared" ref="K38:U38" si="65">IF(NOT(SUM(K39)=0),SUM(K39),"нд")</f>
        <v>нд</v>
      </c>
      <c r="L38" s="189" t="str">
        <f t="shared" si="65"/>
        <v>нд</v>
      </c>
      <c r="M38" s="138" t="str">
        <f t="shared" si="65"/>
        <v>нд</v>
      </c>
      <c r="N38" s="138" t="str">
        <f t="shared" si="65"/>
        <v>нд</v>
      </c>
      <c r="O38" s="138" t="str">
        <f t="shared" si="65"/>
        <v>нд</v>
      </c>
      <c r="P38" s="139" t="str">
        <f t="shared" si="65"/>
        <v>нд</v>
      </c>
      <c r="Q38" s="138" t="str">
        <f t="shared" si="65"/>
        <v>нд</v>
      </c>
      <c r="R38" s="138" t="str">
        <f t="shared" si="65"/>
        <v>нд</v>
      </c>
      <c r="S38" s="138" t="str">
        <f t="shared" si="65"/>
        <v>нд</v>
      </c>
      <c r="T38" s="138" t="str">
        <f t="shared" si="65"/>
        <v>нд</v>
      </c>
      <c r="U38" s="138" t="str">
        <f t="shared" si="65"/>
        <v>нд</v>
      </c>
      <c r="V38" s="40" t="s">
        <v>382</v>
      </c>
    </row>
    <row r="39" spans="1:22" x14ac:dyDescent="0.25">
      <c r="A39" s="70" t="s">
        <v>175</v>
      </c>
      <c r="B39" s="71" t="s">
        <v>65</v>
      </c>
      <c r="C39" s="72" t="s">
        <v>21</v>
      </c>
      <c r="D39" s="73" t="s">
        <v>22</v>
      </c>
      <c r="E39" s="122" t="str">
        <f t="shared" ref="E39:J39" si="66">IF(NOT(SUM(E40:E42)=0),SUM(E40:E42),"нд")</f>
        <v>нд</v>
      </c>
      <c r="F39" s="184" t="str">
        <f t="shared" si="66"/>
        <v>нд</v>
      </c>
      <c r="G39" s="123" t="str">
        <f t="shared" si="66"/>
        <v>нд</v>
      </c>
      <c r="H39" s="123" t="str">
        <f t="shared" si="66"/>
        <v>нд</v>
      </c>
      <c r="I39" s="123" t="str">
        <f t="shared" si="66"/>
        <v>нд</v>
      </c>
      <c r="J39" s="124" t="str">
        <f t="shared" si="66"/>
        <v>нд</v>
      </c>
      <c r="K39" s="122" t="str">
        <f t="shared" ref="K39" si="67">IF(NOT(SUM(K40:K42)=0),SUM(K40:K42),"нд")</f>
        <v>нд</v>
      </c>
      <c r="L39" s="184" t="str">
        <f t="shared" ref="L39:U39" si="68">IF(NOT(SUM(L40:L42)=0),SUM(L40:L42),"нд")</f>
        <v>нд</v>
      </c>
      <c r="M39" s="123" t="str">
        <f t="shared" si="68"/>
        <v>нд</v>
      </c>
      <c r="N39" s="123" t="str">
        <f t="shared" si="68"/>
        <v>нд</v>
      </c>
      <c r="O39" s="123" t="str">
        <f t="shared" si="68"/>
        <v>нд</v>
      </c>
      <c r="P39" s="124" t="str">
        <f t="shared" si="68"/>
        <v>нд</v>
      </c>
      <c r="Q39" s="123" t="str">
        <f t="shared" si="68"/>
        <v>нд</v>
      </c>
      <c r="R39" s="123" t="str">
        <f t="shared" si="68"/>
        <v>нд</v>
      </c>
      <c r="S39" s="123" t="str">
        <f t="shared" si="68"/>
        <v>нд</v>
      </c>
      <c r="T39" s="123" t="str">
        <f t="shared" si="68"/>
        <v>нд</v>
      </c>
      <c r="U39" s="123" t="str">
        <f t="shared" si="68"/>
        <v>нд</v>
      </c>
      <c r="V39" s="33" t="s">
        <v>382</v>
      </c>
    </row>
    <row r="40" spans="1:22" ht="31.5" x14ac:dyDescent="0.25">
      <c r="A40" s="48" t="s">
        <v>176</v>
      </c>
      <c r="B40" s="88" t="s">
        <v>141</v>
      </c>
      <c r="C40" s="89" t="s">
        <v>142</v>
      </c>
      <c r="D40" s="90" t="s">
        <v>22</v>
      </c>
      <c r="E40" s="146" t="s">
        <v>22</v>
      </c>
      <c r="F40" s="192" t="s">
        <v>22</v>
      </c>
      <c r="G40" s="147" t="s">
        <v>22</v>
      </c>
      <c r="H40" s="147" t="s">
        <v>22</v>
      </c>
      <c r="I40" s="147" t="s">
        <v>22</v>
      </c>
      <c r="J40" s="148" t="s">
        <v>22</v>
      </c>
      <c r="K40" s="146" t="s">
        <v>22</v>
      </c>
      <c r="L40" s="192" t="s">
        <v>22</v>
      </c>
      <c r="M40" s="147" t="s">
        <v>22</v>
      </c>
      <c r="N40" s="147" t="s">
        <v>22</v>
      </c>
      <c r="O40" s="147" t="s">
        <v>22</v>
      </c>
      <c r="P40" s="148" t="s">
        <v>22</v>
      </c>
      <c r="Q40" s="225" t="str">
        <f t="shared" ref="Q40:Q42" si="69">IF(SUM(L40)-SUM(F40)=0,"нд",SUM(L40)-SUM(F40))</f>
        <v>нд</v>
      </c>
      <c r="R40" s="225" t="str">
        <f t="shared" ref="R40:R42" si="70">IF(SUM(M40)-SUM(G40)=0,"нд",SUM(M40)-SUM(G40))</f>
        <v>нд</v>
      </c>
      <c r="S40" s="225" t="str">
        <f t="shared" ref="S40:S42" si="71">IF(SUM(N40)-SUM(H40)=0,"нд",SUM(N40)-SUM(H40))</f>
        <v>нд</v>
      </c>
      <c r="T40" s="225" t="str">
        <f t="shared" ref="T40:T42" si="72">IF(SUM(O40)-SUM(I40)=0,"нд",SUM(O40)-SUM(I40))</f>
        <v>нд</v>
      </c>
      <c r="U40" s="225" t="str">
        <f t="shared" ref="U40:U42" si="73">IF(SUM(P40)-SUM(J40)=0,"нд",SUM(P40)-SUM(J40))</f>
        <v>нд</v>
      </c>
      <c r="V40" s="41" t="s">
        <v>22</v>
      </c>
    </row>
    <row r="41" spans="1:22" ht="110.25" x14ac:dyDescent="0.25">
      <c r="A41" s="48" t="s">
        <v>177</v>
      </c>
      <c r="B41" s="88" t="s">
        <v>178</v>
      </c>
      <c r="C41" s="89" t="s">
        <v>179</v>
      </c>
      <c r="D41" s="90" t="s">
        <v>22</v>
      </c>
      <c r="E41" s="143" t="s">
        <v>22</v>
      </c>
      <c r="F41" s="191" t="s">
        <v>22</v>
      </c>
      <c r="G41" s="144" t="s">
        <v>22</v>
      </c>
      <c r="H41" s="144" t="s">
        <v>22</v>
      </c>
      <c r="I41" s="144" t="s">
        <v>22</v>
      </c>
      <c r="J41" s="145" t="s">
        <v>22</v>
      </c>
      <c r="K41" s="143" t="s">
        <v>22</v>
      </c>
      <c r="L41" s="191" t="s">
        <v>22</v>
      </c>
      <c r="M41" s="144" t="s">
        <v>22</v>
      </c>
      <c r="N41" s="144" t="s">
        <v>22</v>
      </c>
      <c r="O41" s="144" t="s">
        <v>22</v>
      </c>
      <c r="P41" s="145" t="s">
        <v>22</v>
      </c>
      <c r="Q41" s="225" t="str">
        <f t="shared" si="69"/>
        <v>нд</v>
      </c>
      <c r="R41" s="225" t="str">
        <f t="shared" si="70"/>
        <v>нд</v>
      </c>
      <c r="S41" s="225" t="str">
        <f t="shared" si="71"/>
        <v>нд</v>
      </c>
      <c r="T41" s="225" t="str">
        <f t="shared" si="72"/>
        <v>нд</v>
      </c>
      <c r="U41" s="225" t="str">
        <f t="shared" si="73"/>
        <v>нд</v>
      </c>
      <c r="V41" s="41" t="s">
        <v>22</v>
      </c>
    </row>
    <row r="42" spans="1:22" ht="63" x14ac:dyDescent="0.25">
      <c r="A42" s="48" t="s">
        <v>180</v>
      </c>
      <c r="B42" s="88" t="s">
        <v>181</v>
      </c>
      <c r="C42" s="89" t="s">
        <v>182</v>
      </c>
      <c r="D42" s="90" t="s">
        <v>22</v>
      </c>
      <c r="E42" s="143" t="s">
        <v>22</v>
      </c>
      <c r="F42" s="191" t="s">
        <v>22</v>
      </c>
      <c r="G42" s="144" t="s">
        <v>22</v>
      </c>
      <c r="H42" s="144" t="s">
        <v>22</v>
      </c>
      <c r="I42" s="144" t="s">
        <v>22</v>
      </c>
      <c r="J42" s="145" t="s">
        <v>22</v>
      </c>
      <c r="K42" s="143" t="s">
        <v>22</v>
      </c>
      <c r="L42" s="191" t="s">
        <v>22</v>
      </c>
      <c r="M42" s="144" t="s">
        <v>22</v>
      </c>
      <c r="N42" s="144" t="s">
        <v>22</v>
      </c>
      <c r="O42" s="144" t="s">
        <v>22</v>
      </c>
      <c r="P42" s="145" t="s">
        <v>22</v>
      </c>
      <c r="Q42" s="225" t="str">
        <f t="shared" si="69"/>
        <v>нд</v>
      </c>
      <c r="R42" s="225" t="str">
        <f t="shared" si="70"/>
        <v>нд</v>
      </c>
      <c r="S42" s="225" t="str">
        <f t="shared" si="71"/>
        <v>нд</v>
      </c>
      <c r="T42" s="225" t="str">
        <f t="shared" si="72"/>
        <v>нд</v>
      </c>
      <c r="U42" s="225" t="str">
        <f t="shared" si="73"/>
        <v>нд</v>
      </c>
      <c r="V42" s="41" t="s">
        <v>22</v>
      </c>
    </row>
    <row r="43" spans="1:22" ht="47.25" x14ac:dyDescent="0.25">
      <c r="A43" s="85" t="s">
        <v>183</v>
      </c>
      <c r="B43" s="86" t="s">
        <v>184</v>
      </c>
      <c r="C43" s="87" t="s">
        <v>21</v>
      </c>
      <c r="D43" s="87" t="s">
        <v>22</v>
      </c>
      <c r="E43" s="137" t="str">
        <f t="shared" ref="E43:J43" si="74">IF(NOT(SUM(E45)=0),SUM(E45),"нд")</f>
        <v>нд</v>
      </c>
      <c r="F43" s="222">
        <f t="shared" si="74"/>
        <v>2</v>
      </c>
      <c r="G43" s="138" t="str">
        <f t="shared" si="74"/>
        <v>нд</v>
      </c>
      <c r="H43" s="138" t="str">
        <f t="shared" si="74"/>
        <v>нд</v>
      </c>
      <c r="I43" s="138" t="str">
        <f t="shared" si="74"/>
        <v>нд</v>
      </c>
      <c r="J43" s="139" t="str">
        <f t="shared" si="74"/>
        <v>нд</v>
      </c>
      <c r="K43" s="137" t="str">
        <f t="shared" ref="K43" si="75">IF(NOT(SUM(K45)=0),SUM(K45),"нд")</f>
        <v>нд</v>
      </c>
      <c r="L43" s="189">
        <f t="shared" ref="L43:Q43" si="76">IF(NOT(SUM(L45)=0),SUM(L45),"нд")</f>
        <v>1.26</v>
      </c>
      <c r="M43" s="138" t="str">
        <f t="shared" si="76"/>
        <v>нд</v>
      </c>
      <c r="N43" s="138" t="str">
        <f t="shared" si="76"/>
        <v>нд</v>
      </c>
      <c r="O43" s="138" t="str">
        <f t="shared" si="76"/>
        <v>нд</v>
      </c>
      <c r="P43" s="139" t="str">
        <f t="shared" si="76"/>
        <v>нд</v>
      </c>
      <c r="Q43" s="226">
        <f t="shared" si="76"/>
        <v>-0.74</v>
      </c>
      <c r="R43" s="138" t="str">
        <f t="shared" ref="R43:U43" si="77">IF(NOT(SUM(R45)=0),SUM(R45),"нд")</f>
        <v>нд</v>
      </c>
      <c r="S43" s="138" t="str">
        <f t="shared" si="77"/>
        <v>нд</v>
      </c>
      <c r="T43" s="138" t="str">
        <f t="shared" si="77"/>
        <v>нд</v>
      </c>
      <c r="U43" s="138" t="str">
        <f t="shared" si="77"/>
        <v>нд</v>
      </c>
      <c r="V43" s="40" t="s">
        <v>382</v>
      </c>
    </row>
    <row r="44" spans="1:22" x14ac:dyDescent="0.25">
      <c r="A44" s="32" t="s">
        <v>183</v>
      </c>
      <c r="B44" s="34" t="s">
        <v>65</v>
      </c>
      <c r="C44" s="33" t="s">
        <v>21</v>
      </c>
      <c r="D44" s="91"/>
      <c r="E44" s="149" t="str">
        <f t="shared" ref="E44:J44" si="78">IF(NOT(SUM(E45)=0),SUM(E45),"нд")</f>
        <v>нд</v>
      </c>
      <c r="F44" s="223">
        <f t="shared" si="78"/>
        <v>2</v>
      </c>
      <c r="G44" s="150" t="str">
        <f t="shared" si="78"/>
        <v>нд</v>
      </c>
      <c r="H44" s="150" t="str">
        <f t="shared" si="78"/>
        <v>нд</v>
      </c>
      <c r="I44" s="150" t="str">
        <f t="shared" si="78"/>
        <v>нд</v>
      </c>
      <c r="J44" s="151" t="str">
        <f t="shared" si="78"/>
        <v>нд</v>
      </c>
      <c r="K44" s="149" t="str">
        <f t="shared" ref="K44:U44" si="79">IF(NOT(SUM(K45)=0),SUM(K45),"нд")</f>
        <v>нд</v>
      </c>
      <c r="L44" s="193">
        <f t="shared" si="79"/>
        <v>1.26</v>
      </c>
      <c r="M44" s="150" t="str">
        <f t="shared" si="79"/>
        <v>нд</v>
      </c>
      <c r="N44" s="150" t="str">
        <f t="shared" si="79"/>
        <v>нд</v>
      </c>
      <c r="O44" s="150" t="str">
        <f t="shared" si="79"/>
        <v>нд</v>
      </c>
      <c r="P44" s="151" t="str">
        <f t="shared" si="79"/>
        <v>нд</v>
      </c>
      <c r="Q44" s="234">
        <f t="shared" si="79"/>
        <v>-0.74</v>
      </c>
      <c r="R44" s="234" t="str">
        <f t="shared" si="79"/>
        <v>нд</v>
      </c>
      <c r="S44" s="234" t="str">
        <f t="shared" si="79"/>
        <v>нд</v>
      </c>
      <c r="T44" s="234" t="str">
        <f t="shared" si="79"/>
        <v>нд</v>
      </c>
      <c r="U44" s="234" t="str">
        <f t="shared" si="79"/>
        <v>нд</v>
      </c>
      <c r="V44" s="33" t="s">
        <v>382</v>
      </c>
    </row>
    <row r="45" spans="1:22" ht="33.75" customHeight="1" x14ac:dyDescent="0.25">
      <c r="A45" s="36" t="s">
        <v>409</v>
      </c>
      <c r="B45" s="92" t="s">
        <v>410</v>
      </c>
      <c r="C45" s="93" t="s">
        <v>411</v>
      </c>
      <c r="D45" s="94" t="s">
        <v>22</v>
      </c>
      <c r="E45" s="153" t="s">
        <v>22</v>
      </c>
      <c r="F45" s="194">
        <v>2</v>
      </c>
      <c r="G45" s="74" t="s">
        <v>22</v>
      </c>
      <c r="H45" s="74" t="s">
        <v>22</v>
      </c>
      <c r="I45" s="74" t="s">
        <v>22</v>
      </c>
      <c r="J45" s="152" t="s">
        <v>22</v>
      </c>
      <c r="K45" s="153" t="s">
        <v>22</v>
      </c>
      <c r="L45" s="194">
        <v>1.26</v>
      </c>
      <c r="M45" s="74" t="s">
        <v>22</v>
      </c>
      <c r="N45" s="74" t="s">
        <v>22</v>
      </c>
      <c r="O45" s="74" t="s">
        <v>22</v>
      </c>
      <c r="P45" s="152" t="s">
        <v>22</v>
      </c>
      <c r="Q45" s="225">
        <f t="shared" ref="Q45" si="80">IF(SUM(L45)-SUM(F45)=0,"нд",SUM(L45)-SUM(F45))</f>
        <v>-0.74</v>
      </c>
      <c r="R45" s="225" t="str">
        <f t="shared" ref="R45" si="81">IF(SUM(M45)-SUM(G45)=0,"нд",SUM(M45)-SUM(G45))</f>
        <v>нд</v>
      </c>
      <c r="S45" s="225" t="str">
        <f t="shared" ref="S45" si="82">IF(SUM(N45)-SUM(H45)=0,"нд",SUM(N45)-SUM(H45))</f>
        <v>нд</v>
      </c>
      <c r="T45" s="225" t="str">
        <f t="shared" ref="T45" si="83">IF(SUM(O45)-SUM(I45)=0,"нд",SUM(O45)-SUM(I45))</f>
        <v>нд</v>
      </c>
      <c r="U45" s="225" t="str">
        <f t="shared" ref="U45" si="84">IF(SUM(P45)-SUM(J45)=0,"нд",SUM(P45)-SUM(J45))</f>
        <v>нд</v>
      </c>
      <c r="V45" s="227" t="s">
        <v>466</v>
      </c>
    </row>
    <row r="46" spans="1:22" ht="47.25" x14ac:dyDescent="0.25">
      <c r="A46" s="81" t="s">
        <v>185</v>
      </c>
      <c r="B46" s="82" t="s">
        <v>186</v>
      </c>
      <c r="C46" s="83" t="s">
        <v>21</v>
      </c>
      <c r="D46" s="84" t="s">
        <v>22</v>
      </c>
      <c r="E46" s="134" t="str">
        <f t="shared" ref="E46:J46" si="85">IF(NOT(SUM(E47,E49)=0),SUM(E47,E49),"нд")</f>
        <v>нд</v>
      </c>
      <c r="F46" s="188" t="str">
        <f t="shared" si="85"/>
        <v>нд</v>
      </c>
      <c r="G46" s="135" t="str">
        <f t="shared" si="85"/>
        <v>нд</v>
      </c>
      <c r="H46" s="135" t="str">
        <f t="shared" si="85"/>
        <v>нд</v>
      </c>
      <c r="I46" s="135" t="str">
        <f t="shared" si="85"/>
        <v>нд</v>
      </c>
      <c r="J46" s="136" t="str">
        <f t="shared" si="85"/>
        <v>нд</v>
      </c>
      <c r="K46" s="134" t="str">
        <f t="shared" ref="K46" si="86">IF(NOT(SUM(K47,K49)=0),SUM(K47,K49),"нд")</f>
        <v>нд</v>
      </c>
      <c r="L46" s="188" t="str">
        <f t="shared" ref="L46:Q46" si="87">IF(NOT(SUM(L47,L49)=0),SUM(L47,L49),"нд")</f>
        <v>нд</v>
      </c>
      <c r="M46" s="135" t="str">
        <f t="shared" si="87"/>
        <v>нд</v>
      </c>
      <c r="N46" s="135" t="str">
        <f t="shared" si="87"/>
        <v>нд</v>
      </c>
      <c r="O46" s="135" t="str">
        <f t="shared" si="87"/>
        <v>нд</v>
      </c>
      <c r="P46" s="136" t="str">
        <f t="shared" si="87"/>
        <v>нд</v>
      </c>
      <c r="Q46" s="135" t="str">
        <f t="shared" si="87"/>
        <v>нд</v>
      </c>
      <c r="R46" s="135" t="str">
        <f t="shared" ref="R46:U46" si="88">IF(NOT(SUM(R47,R49)=0),SUM(R47,R49),"нд")</f>
        <v>нд</v>
      </c>
      <c r="S46" s="135" t="str">
        <f t="shared" si="88"/>
        <v>нд</v>
      </c>
      <c r="T46" s="135" t="str">
        <f t="shared" si="88"/>
        <v>нд</v>
      </c>
      <c r="U46" s="135" t="str">
        <f t="shared" si="88"/>
        <v>нд</v>
      </c>
      <c r="V46" s="39" t="s">
        <v>382</v>
      </c>
    </row>
    <row r="47" spans="1:22" ht="63" x14ac:dyDescent="0.25">
      <c r="A47" s="85" t="s">
        <v>187</v>
      </c>
      <c r="B47" s="86" t="s">
        <v>188</v>
      </c>
      <c r="C47" s="87" t="s">
        <v>21</v>
      </c>
      <c r="D47" s="87" t="s">
        <v>22</v>
      </c>
      <c r="E47" s="137" t="str">
        <f t="shared" ref="E47:J47" si="89">IF(NOT(SUM(E48)=0),SUM(E48),"нд")</f>
        <v>нд</v>
      </c>
      <c r="F47" s="189" t="str">
        <f t="shared" si="89"/>
        <v>нд</v>
      </c>
      <c r="G47" s="138" t="str">
        <f t="shared" si="89"/>
        <v>нд</v>
      </c>
      <c r="H47" s="138" t="str">
        <f t="shared" si="89"/>
        <v>нд</v>
      </c>
      <c r="I47" s="138" t="str">
        <f t="shared" si="89"/>
        <v>нд</v>
      </c>
      <c r="J47" s="139" t="str">
        <f t="shared" si="89"/>
        <v>нд</v>
      </c>
      <c r="K47" s="137" t="str">
        <f t="shared" ref="K47:U47" si="90">IF(NOT(SUM(K48)=0),SUM(K48),"нд")</f>
        <v>нд</v>
      </c>
      <c r="L47" s="189" t="str">
        <f t="shared" si="90"/>
        <v>нд</v>
      </c>
      <c r="M47" s="138" t="str">
        <f t="shared" si="90"/>
        <v>нд</v>
      </c>
      <c r="N47" s="138" t="str">
        <f t="shared" si="90"/>
        <v>нд</v>
      </c>
      <c r="O47" s="138" t="str">
        <f t="shared" si="90"/>
        <v>нд</v>
      </c>
      <c r="P47" s="139" t="str">
        <f t="shared" si="90"/>
        <v>нд</v>
      </c>
      <c r="Q47" s="138" t="str">
        <f t="shared" si="90"/>
        <v>нд</v>
      </c>
      <c r="R47" s="138" t="str">
        <f t="shared" si="90"/>
        <v>нд</v>
      </c>
      <c r="S47" s="138" t="str">
        <f t="shared" si="90"/>
        <v>нд</v>
      </c>
      <c r="T47" s="138" t="str">
        <f t="shared" si="90"/>
        <v>нд</v>
      </c>
      <c r="U47" s="138" t="str">
        <f t="shared" si="90"/>
        <v>нд</v>
      </c>
      <c r="V47" s="40" t="s">
        <v>382</v>
      </c>
    </row>
    <row r="48" spans="1:22" x14ac:dyDescent="0.25">
      <c r="A48" s="74" t="s">
        <v>22</v>
      </c>
      <c r="B48" s="74" t="s">
        <v>22</v>
      </c>
      <c r="C48" s="95" t="s">
        <v>22</v>
      </c>
      <c r="D48" s="90" t="s">
        <v>22</v>
      </c>
      <c r="E48" s="153" t="s">
        <v>22</v>
      </c>
      <c r="F48" s="195" t="s">
        <v>22</v>
      </c>
      <c r="G48" s="74" t="s">
        <v>22</v>
      </c>
      <c r="H48" s="74" t="s">
        <v>22</v>
      </c>
      <c r="I48" s="74" t="s">
        <v>22</v>
      </c>
      <c r="J48" s="152" t="s">
        <v>22</v>
      </c>
      <c r="K48" s="153" t="s">
        <v>22</v>
      </c>
      <c r="L48" s="195" t="s">
        <v>22</v>
      </c>
      <c r="M48" s="74" t="s">
        <v>22</v>
      </c>
      <c r="N48" s="74" t="s">
        <v>22</v>
      </c>
      <c r="O48" s="74" t="s">
        <v>22</v>
      </c>
      <c r="P48" s="152" t="s">
        <v>22</v>
      </c>
      <c r="Q48" s="225" t="str">
        <f t="shared" ref="Q48" si="91">IF(SUM(L48)-SUM(F48)=0,"нд",SUM(L48)-SUM(F48))</f>
        <v>нд</v>
      </c>
      <c r="R48" s="225" t="str">
        <f t="shared" ref="R48" si="92">IF(SUM(M48)-SUM(G48)=0,"нд",SUM(M48)-SUM(G48))</f>
        <v>нд</v>
      </c>
      <c r="S48" s="225" t="str">
        <f t="shared" ref="S48" si="93">IF(SUM(N48)-SUM(H48)=0,"нд",SUM(N48)-SUM(H48))</f>
        <v>нд</v>
      </c>
      <c r="T48" s="225" t="str">
        <f t="shared" ref="T48" si="94">IF(SUM(O48)-SUM(I48)=0,"нд",SUM(O48)-SUM(I48))</f>
        <v>нд</v>
      </c>
      <c r="U48" s="225" t="str">
        <f t="shared" ref="U48" si="95">IF(SUM(P48)-SUM(J48)=0,"нд",SUM(P48)-SUM(J48))</f>
        <v>нд</v>
      </c>
      <c r="V48" s="36" t="s">
        <v>22</v>
      </c>
    </row>
    <row r="49" spans="1:22" ht="47.25" x14ac:dyDescent="0.25">
      <c r="A49" s="85" t="s">
        <v>189</v>
      </c>
      <c r="B49" s="86" t="s">
        <v>190</v>
      </c>
      <c r="C49" s="87" t="s">
        <v>21</v>
      </c>
      <c r="D49" s="87" t="s">
        <v>22</v>
      </c>
      <c r="E49" s="137" t="str">
        <f t="shared" ref="E49:J49" si="96">IF(NOT(SUM(E50)=0),SUM(E50),"нд")</f>
        <v>нд</v>
      </c>
      <c r="F49" s="189" t="str">
        <f t="shared" si="96"/>
        <v>нд</v>
      </c>
      <c r="G49" s="138" t="str">
        <f t="shared" si="96"/>
        <v>нд</v>
      </c>
      <c r="H49" s="138" t="str">
        <f t="shared" si="96"/>
        <v>нд</v>
      </c>
      <c r="I49" s="138" t="str">
        <f t="shared" si="96"/>
        <v>нд</v>
      </c>
      <c r="J49" s="139" t="str">
        <f t="shared" si="96"/>
        <v>нд</v>
      </c>
      <c r="K49" s="137" t="str">
        <f t="shared" ref="K49:U49" si="97">IF(NOT(SUM(K50)=0),SUM(K50),"нд")</f>
        <v>нд</v>
      </c>
      <c r="L49" s="189" t="str">
        <f t="shared" si="97"/>
        <v>нд</v>
      </c>
      <c r="M49" s="138" t="str">
        <f t="shared" si="97"/>
        <v>нд</v>
      </c>
      <c r="N49" s="138" t="str">
        <f t="shared" si="97"/>
        <v>нд</v>
      </c>
      <c r="O49" s="138" t="str">
        <f t="shared" si="97"/>
        <v>нд</v>
      </c>
      <c r="P49" s="139" t="str">
        <f t="shared" si="97"/>
        <v>нд</v>
      </c>
      <c r="Q49" s="138" t="str">
        <f t="shared" si="97"/>
        <v>нд</v>
      </c>
      <c r="R49" s="138" t="str">
        <f t="shared" si="97"/>
        <v>нд</v>
      </c>
      <c r="S49" s="138" t="str">
        <f t="shared" si="97"/>
        <v>нд</v>
      </c>
      <c r="T49" s="138" t="str">
        <f t="shared" si="97"/>
        <v>нд</v>
      </c>
      <c r="U49" s="138" t="str">
        <f t="shared" si="97"/>
        <v>нд</v>
      </c>
      <c r="V49" s="40" t="s">
        <v>382</v>
      </c>
    </row>
    <row r="50" spans="1:22" x14ac:dyDescent="0.25">
      <c r="A50" s="74" t="s">
        <v>22</v>
      </c>
      <c r="B50" s="74" t="s">
        <v>22</v>
      </c>
      <c r="C50" s="95" t="s">
        <v>22</v>
      </c>
      <c r="D50" s="90" t="s">
        <v>22</v>
      </c>
      <c r="E50" s="153" t="s">
        <v>22</v>
      </c>
      <c r="F50" s="195" t="s">
        <v>22</v>
      </c>
      <c r="G50" s="74" t="s">
        <v>22</v>
      </c>
      <c r="H50" s="74" t="s">
        <v>22</v>
      </c>
      <c r="I50" s="74" t="s">
        <v>22</v>
      </c>
      <c r="J50" s="152" t="s">
        <v>22</v>
      </c>
      <c r="K50" s="153" t="s">
        <v>22</v>
      </c>
      <c r="L50" s="195" t="s">
        <v>22</v>
      </c>
      <c r="M50" s="74" t="s">
        <v>22</v>
      </c>
      <c r="N50" s="74" t="s">
        <v>22</v>
      </c>
      <c r="O50" s="74" t="s">
        <v>22</v>
      </c>
      <c r="P50" s="152" t="s">
        <v>22</v>
      </c>
      <c r="Q50" s="225" t="str">
        <f t="shared" ref="Q50" si="98">IF(SUM(L50)-SUM(F50)=0,"нд",SUM(L50)-SUM(F50))</f>
        <v>нд</v>
      </c>
      <c r="R50" s="225" t="str">
        <f t="shared" ref="R50" si="99">IF(SUM(M50)-SUM(G50)=0,"нд",SUM(M50)-SUM(G50))</f>
        <v>нд</v>
      </c>
      <c r="S50" s="225" t="str">
        <f t="shared" ref="S50" si="100">IF(SUM(N50)-SUM(H50)=0,"нд",SUM(N50)-SUM(H50))</f>
        <v>нд</v>
      </c>
      <c r="T50" s="225" t="str">
        <f t="shared" ref="T50" si="101">IF(SUM(O50)-SUM(I50)=0,"нд",SUM(O50)-SUM(I50))</f>
        <v>нд</v>
      </c>
      <c r="U50" s="225" t="str">
        <f t="shared" ref="U50" si="102">IF(SUM(P50)-SUM(J50)=0,"нд",SUM(P50)-SUM(J50))</f>
        <v>нд</v>
      </c>
      <c r="V50" s="36" t="s">
        <v>22</v>
      </c>
    </row>
    <row r="51" spans="1:22" ht="47.25" x14ac:dyDescent="0.25">
      <c r="A51" s="81" t="s">
        <v>191</v>
      </c>
      <c r="B51" s="82" t="s">
        <v>192</v>
      </c>
      <c r="C51" s="83" t="s">
        <v>21</v>
      </c>
      <c r="D51" s="84" t="s">
        <v>22</v>
      </c>
      <c r="E51" s="134" t="str">
        <f t="shared" ref="E51:J51" si="103">IF(NOT(SUM(E52,E59)=0),SUM(E52,E59),"нд")</f>
        <v>нд</v>
      </c>
      <c r="F51" s="188" t="str">
        <f t="shared" si="103"/>
        <v>нд</v>
      </c>
      <c r="G51" s="135" t="str">
        <f t="shared" si="103"/>
        <v>нд</v>
      </c>
      <c r="H51" s="135" t="str">
        <f t="shared" si="103"/>
        <v>нд</v>
      </c>
      <c r="I51" s="135" t="str">
        <f t="shared" si="103"/>
        <v>нд</v>
      </c>
      <c r="J51" s="136" t="str">
        <f t="shared" si="103"/>
        <v>нд</v>
      </c>
      <c r="K51" s="134" t="str">
        <f t="shared" ref="K51" si="104">IF(NOT(SUM(K52,K59)=0),SUM(K52,K59),"нд")</f>
        <v>нд</v>
      </c>
      <c r="L51" s="188" t="str">
        <f t="shared" ref="L51:Q51" si="105">IF(NOT(SUM(L52,L59)=0),SUM(L52,L59),"нд")</f>
        <v>нд</v>
      </c>
      <c r="M51" s="135" t="str">
        <f t="shared" si="105"/>
        <v>нд</v>
      </c>
      <c r="N51" s="135" t="str">
        <f t="shared" si="105"/>
        <v>нд</v>
      </c>
      <c r="O51" s="135" t="str">
        <f t="shared" si="105"/>
        <v>нд</v>
      </c>
      <c r="P51" s="136" t="str">
        <f t="shared" si="105"/>
        <v>нд</v>
      </c>
      <c r="Q51" s="135" t="str">
        <f t="shared" si="105"/>
        <v>нд</v>
      </c>
      <c r="R51" s="135" t="str">
        <f t="shared" ref="R51:U51" si="106">IF(NOT(SUM(R52,R59)=0),SUM(R52,R59),"нд")</f>
        <v>нд</v>
      </c>
      <c r="S51" s="135" t="str">
        <f t="shared" si="106"/>
        <v>нд</v>
      </c>
      <c r="T51" s="135" t="str">
        <f t="shared" si="106"/>
        <v>нд</v>
      </c>
      <c r="U51" s="135" t="str">
        <f t="shared" si="106"/>
        <v>нд</v>
      </c>
      <c r="V51" s="39" t="s">
        <v>382</v>
      </c>
    </row>
    <row r="52" spans="1:22" ht="31.5" x14ac:dyDescent="0.25">
      <c r="A52" s="85" t="s">
        <v>193</v>
      </c>
      <c r="B52" s="86" t="s">
        <v>194</v>
      </c>
      <c r="C52" s="87" t="s">
        <v>21</v>
      </c>
      <c r="D52" s="87" t="s">
        <v>22</v>
      </c>
      <c r="E52" s="137" t="str">
        <f t="shared" ref="E52:J52" si="107">IF(NOT(SUM(E53,E55,E57)=0),SUM(E53,E55,E57),"нд")</f>
        <v>нд</v>
      </c>
      <c r="F52" s="189" t="str">
        <f t="shared" si="107"/>
        <v>нд</v>
      </c>
      <c r="G52" s="138" t="str">
        <f t="shared" si="107"/>
        <v>нд</v>
      </c>
      <c r="H52" s="138" t="str">
        <f t="shared" si="107"/>
        <v>нд</v>
      </c>
      <c r="I52" s="138" t="str">
        <f t="shared" si="107"/>
        <v>нд</v>
      </c>
      <c r="J52" s="139" t="str">
        <f t="shared" si="107"/>
        <v>нд</v>
      </c>
      <c r="K52" s="137" t="str">
        <f t="shared" ref="K52" si="108">IF(NOT(SUM(K53,K55,K57)=0),SUM(K53,K55,K57),"нд")</f>
        <v>нд</v>
      </c>
      <c r="L52" s="189" t="str">
        <f t="shared" ref="L52:Q52" si="109">IF(NOT(SUM(L53,L55,L57)=0),SUM(L53,L55,L57),"нд")</f>
        <v>нд</v>
      </c>
      <c r="M52" s="138" t="str">
        <f t="shared" si="109"/>
        <v>нд</v>
      </c>
      <c r="N52" s="138" t="str">
        <f t="shared" si="109"/>
        <v>нд</v>
      </c>
      <c r="O52" s="138" t="str">
        <f t="shared" si="109"/>
        <v>нд</v>
      </c>
      <c r="P52" s="139" t="str">
        <f t="shared" si="109"/>
        <v>нд</v>
      </c>
      <c r="Q52" s="138" t="str">
        <f t="shared" si="109"/>
        <v>нд</v>
      </c>
      <c r="R52" s="138" t="str">
        <f t="shared" ref="R52:U52" si="110">IF(NOT(SUM(R53,R55,R57)=0),SUM(R53,R55,R57),"нд")</f>
        <v>нд</v>
      </c>
      <c r="S52" s="138" t="str">
        <f t="shared" si="110"/>
        <v>нд</v>
      </c>
      <c r="T52" s="138" t="str">
        <f t="shared" si="110"/>
        <v>нд</v>
      </c>
      <c r="U52" s="138" t="str">
        <f t="shared" si="110"/>
        <v>нд</v>
      </c>
      <c r="V52" s="40" t="s">
        <v>382</v>
      </c>
    </row>
    <row r="53" spans="1:22" ht="94.5" x14ac:dyDescent="0.25">
      <c r="A53" s="96" t="s">
        <v>195</v>
      </c>
      <c r="B53" s="97" t="s">
        <v>196</v>
      </c>
      <c r="C53" s="98" t="s">
        <v>21</v>
      </c>
      <c r="D53" s="98" t="s">
        <v>22</v>
      </c>
      <c r="E53" s="154" t="str">
        <f t="shared" ref="E53:J53" si="111">IF(NOT(SUM(E54)=0),SUM(E54),"нд")</f>
        <v>нд</v>
      </c>
      <c r="F53" s="196" t="str">
        <f t="shared" si="111"/>
        <v>нд</v>
      </c>
      <c r="G53" s="155" t="str">
        <f t="shared" si="111"/>
        <v>нд</v>
      </c>
      <c r="H53" s="155" t="str">
        <f t="shared" si="111"/>
        <v>нд</v>
      </c>
      <c r="I53" s="155" t="str">
        <f t="shared" si="111"/>
        <v>нд</v>
      </c>
      <c r="J53" s="156" t="str">
        <f t="shared" si="111"/>
        <v>нд</v>
      </c>
      <c r="K53" s="154" t="str">
        <f t="shared" ref="K53:U53" si="112">IF(NOT(SUM(K54)=0),SUM(K54),"нд")</f>
        <v>нд</v>
      </c>
      <c r="L53" s="196" t="str">
        <f t="shared" si="112"/>
        <v>нд</v>
      </c>
      <c r="M53" s="155" t="str">
        <f t="shared" si="112"/>
        <v>нд</v>
      </c>
      <c r="N53" s="155" t="str">
        <f t="shared" si="112"/>
        <v>нд</v>
      </c>
      <c r="O53" s="155" t="str">
        <f t="shared" si="112"/>
        <v>нд</v>
      </c>
      <c r="P53" s="156" t="str">
        <f t="shared" si="112"/>
        <v>нд</v>
      </c>
      <c r="Q53" s="155" t="str">
        <f t="shared" si="112"/>
        <v>нд</v>
      </c>
      <c r="R53" s="155" t="str">
        <f t="shared" si="112"/>
        <v>нд</v>
      </c>
      <c r="S53" s="155" t="str">
        <f t="shared" si="112"/>
        <v>нд</v>
      </c>
      <c r="T53" s="155" t="str">
        <f t="shared" si="112"/>
        <v>нд</v>
      </c>
      <c r="U53" s="155" t="str">
        <f t="shared" si="112"/>
        <v>нд</v>
      </c>
      <c r="V53" s="42" t="s">
        <v>382</v>
      </c>
    </row>
    <row r="54" spans="1:22" x14ac:dyDescent="0.25">
      <c r="A54" s="74" t="s">
        <v>22</v>
      </c>
      <c r="B54" s="74" t="s">
        <v>22</v>
      </c>
      <c r="C54" s="95" t="s">
        <v>22</v>
      </c>
      <c r="D54" s="90" t="s">
        <v>22</v>
      </c>
      <c r="E54" s="153" t="s">
        <v>22</v>
      </c>
      <c r="F54" s="195" t="s">
        <v>22</v>
      </c>
      <c r="G54" s="74" t="s">
        <v>22</v>
      </c>
      <c r="H54" s="74" t="s">
        <v>22</v>
      </c>
      <c r="I54" s="74" t="s">
        <v>22</v>
      </c>
      <c r="J54" s="152" t="s">
        <v>22</v>
      </c>
      <c r="K54" s="153" t="s">
        <v>22</v>
      </c>
      <c r="L54" s="195" t="s">
        <v>22</v>
      </c>
      <c r="M54" s="74" t="s">
        <v>22</v>
      </c>
      <c r="N54" s="74" t="s">
        <v>22</v>
      </c>
      <c r="O54" s="74" t="s">
        <v>22</v>
      </c>
      <c r="P54" s="152" t="s">
        <v>22</v>
      </c>
      <c r="Q54" s="225" t="str">
        <f t="shared" ref="Q54" si="113">IF(SUM(L54)-SUM(F54)=0,"нд",SUM(L54)-SUM(F54))</f>
        <v>нд</v>
      </c>
      <c r="R54" s="225" t="str">
        <f t="shared" ref="R54" si="114">IF(SUM(M54)-SUM(G54)=0,"нд",SUM(M54)-SUM(G54))</f>
        <v>нд</v>
      </c>
      <c r="S54" s="225" t="str">
        <f t="shared" ref="S54" si="115">IF(SUM(N54)-SUM(H54)=0,"нд",SUM(N54)-SUM(H54))</f>
        <v>нд</v>
      </c>
      <c r="T54" s="225" t="str">
        <f t="shared" ref="T54" si="116">IF(SUM(O54)-SUM(I54)=0,"нд",SUM(O54)-SUM(I54))</f>
        <v>нд</v>
      </c>
      <c r="U54" s="225" t="str">
        <f t="shared" ref="U54" si="117">IF(SUM(P54)-SUM(J54)=0,"нд",SUM(P54)-SUM(J54))</f>
        <v>нд</v>
      </c>
      <c r="V54" s="36" t="s">
        <v>22</v>
      </c>
    </row>
    <row r="55" spans="1:22" ht="78.75" x14ac:dyDescent="0.25">
      <c r="A55" s="96" t="s">
        <v>197</v>
      </c>
      <c r="B55" s="97" t="s">
        <v>198</v>
      </c>
      <c r="C55" s="98" t="s">
        <v>21</v>
      </c>
      <c r="D55" s="98" t="s">
        <v>22</v>
      </c>
      <c r="E55" s="154" t="str">
        <f t="shared" ref="E55:J55" si="118">IF(NOT(SUM(E56)=0),SUM(E56),"нд")</f>
        <v>нд</v>
      </c>
      <c r="F55" s="196" t="str">
        <f t="shared" si="118"/>
        <v>нд</v>
      </c>
      <c r="G55" s="155" t="str">
        <f t="shared" si="118"/>
        <v>нд</v>
      </c>
      <c r="H55" s="155" t="str">
        <f t="shared" si="118"/>
        <v>нд</v>
      </c>
      <c r="I55" s="155" t="str">
        <f t="shared" si="118"/>
        <v>нд</v>
      </c>
      <c r="J55" s="156" t="str">
        <f t="shared" si="118"/>
        <v>нд</v>
      </c>
      <c r="K55" s="154" t="str">
        <f t="shared" ref="K55:U55" si="119">IF(NOT(SUM(K56)=0),SUM(K56),"нд")</f>
        <v>нд</v>
      </c>
      <c r="L55" s="196" t="str">
        <f t="shared" si="119"/>
        <v>нд</v>
      </c>
      <c r="M55" s="155" t="str">
        <f t="shared" si="119"/>
        <v>нд</v>
      </c>
      <c r="N55" s="155" t="str">
        <f t="shared" si="119"/>
        <v>нд</v>
      </c>
      <c r="O55" s="155" t="str">
        <f t="shared" si="119"/>
        <v>нд</v>
      </c>
      <c r="P55" s="156" t="str">
        <f t="shared" si="119"/>
        <v>нд</v>
      </c>
      <c r="Q55" s="155" t="str">
        <f t="shared" si="119"/>
        <v>нд</v>
      </c>
      <c r="R55" s="155" t="str">
        <f t="shared" si="119"/>
        <v>нд</v>
      </c>
      <c r="S55" s="155" t="str">
        <f t="shared" si="119"/>
        <v>нд</v>
      </c>
      <c r="T55" s="155" t="str">
        <f t="shared" si="119"/>
        <v>нд</v>
      </c>
      <c r="U55" s="155" t="str">
        <f t="shared" si="119"/>
        <v>нд</v>
      </c>
      <c r="V55" s="42" t="s">
        <v>382</v>
      </c>
    </row>
    <row r="56" spans="1:22" x14ac:dyDescent="0.25">
      <c r="A56" s="74" t="s">
        <v>22</v>
      </c>
      <c r="B56" s="74" t="s">
        <v>22</v>
      </c>
      <c r="C56" s="95" t="s">
        <v>22</v>
      </c>
      <c r="D56" s="90" t="s">
        <v>22</v>
      </c>
      <c r="E56" s="153" t="s">
        <v>22</v>
      </c>
      <c r="F56" s="195" t="s">
        <v>22</v>
      </c>
      <c r="G56" s="74" t="s">
        <v>22</v>
      </c>
      <c r="H56" s="74" t="s">
        <v>22</v>
      </c>
      <c r="I56" s="74" t="s">
        <v>22</v>
      </c>
      <c r="J56" s="152" t="s">
        <v>22</v>
      </c>
      <c r="K56" s="153" t="s">
        <v>22</v>
      </c>
      <c r="L56" s="195" t="s">
        <v>22</v>
      </c>
      <c r="M56" s="74" t="s">
        <v>22</v>
      </c>
      <c r="N56" s="74" t="s">
        <v>22</v>
      </c>
      <c r="O56" s="74" t="s">
        <v>22</v>
      </c>
      <c r="P56" s="152" t="s">
        <v>22</v>
      </c>
      <c r="Q56" s="225" t="str">
        <f t="shared" ref="Q56" si="120">IF(SUM(L56)-SUM(F56)=0,"нд",SUM(L56)-SUM(F56))</f>
        <v>нд</v>
      </c>
      <c r="R56" s="225" t="str">
        <f t="shared" ref="R56" si="121">IF(SUM(M56)-SUM(G56)=0,"нд",SUM(M56)-SUM(G56))</f>
        <v>нд</v>
      </c>
      <c r="S56" s="225" t="str">
        <f t="shared" ref="S56" si="122">IF(SUM(N56)-SUM(H56)=0,"нд",SUM(N56)-SUM(H56))</f>
        <v>нд</v>
      </c>
      <c r="T56" s="225" t="str">
        <f t="shared" ref="T56" si="123">IF(SUM(O56)-SUM(I56)=0,"нд",SUM(O56)-SUM(I56))</f>
        <v>нд</v>
      </c>
      <c r="U56" s="225" t="str">
        <f t="shared" ref="U56" si="124">IF(SUM(P56)-SUM(J56)=0,"нд",SUM(P56)-SUM(J56))</f>
        <v>нд</v>
      </c>
      <c r="V56" s="36" t="s">
        <v>22</v>
      </c>
    </row>
    <row r="57" spans="1:22" ht="94.5" x14ac:dyDescent="0.25">
      <c r="A57" s="96" t="s">
        <v>199</v>
      </c>
      <c r="B57" s="97" t="s">
        <v>200</v>
      </c>
      <c r="C57" s="98" t="s">
        <v>21</v>
      </c>
      <c r="D57" s="98" t="s">
        <v>22</v>
      </c>
      <c r="E57" s="154" t="str">
        <f t="shared" ref="E57:J57" si="125">IF(NOT(SUM(E58)=0),SUM(E58),"нд")</f>
        <v>нд</v>
      </c>
      <c r="F57" s="196" t="str">
        <f t="shared" si="125"/>
        <v>нд</v>
      </c>
      <c r="G57" s="155" t="str">
        <f t="shared" si="125"/>
        <v>нд</v>
      </c>
      <c r="H57" s="155" t="str">
        <f t="shared" si="125"/>
        <v>нд</v>
      </c>
      <c r="I57" s="155" t="str">
        <f t="shared" si="125"/>
        <v>нд</v>
      </c>
      <c r="J57" s="156" t="str">
        <f t="shared" si="125"/>
        <v>нд</v>
      </c>
      <c r="K57" s="154" t="str">
        <f t="shared" ref="K57:U57" si="126">IF(NOT(SUM(K58)=0),SUM(K58),"нд")</f>
        <v>нд</v>
      </c>
      <c r="L57" s="196" t="str">
        <f t="shared" si="126"/>
        <v>нд</v>
      </c>
      <c r="M57" s="155" t="str">
        <f t="shared" si="126"/>
        <v>нд</v>
      </c>
      <c r="N57" s="155" t="str">
        <f t="shared" si="126"/>
        <v>нд</v>
      </c>
      <c r="O57" s="155" t="str">
        <f t="shared" si="126"/>
        <v>нд</v>
      </c>
      <c r="P57" s="156" t="str">
        <f t="shared" si="126"/>
        <v>нд</v>
      </c>
      <c r="Q57" s="155" t="str">
        <f t="shared" si="126"/>
        <v>нд</v>
      </c>
      <c r="R57" s="155" t="str">
        <f t="shared" si="126"/>
        <v>нд</v>
      </c>
      <c r="S57" s="155" t="str">
        <f t="shared" si="126"/>
        <v>нд</v>
      </c>
      <c r="T57" s="155" t="str">
        <f t="shared" si="126"/>
        <v>нд</v>
      </c>
      <c r="U57" s="155" t="str">
        <f t="shared" si="126"/>
        <v>нд</v>
      </c>
      <c r="V57" s="42" t="s">
        <v>382</v>
      </c>
    </row>
    <row r="58" spans="1:22" x14ac:dyDescent="0.25">
      <c r="A58" s="74" t="s">
        <v>22</v>
      </c>
      <c r="B58" s="74" t="s">
        <v>22</v>
      </c>
      <c r="C58" s="95" t="s">
        <v>22</v>
      </c>
      <c r="D58" s="90" t="s">
        <v>22</v>
      </c>
      <c r="E58" s="153" t="s">
        <v>22</v>
      </c>
      <c r="F58" s="195" t="s">
        <v>22</v>
      </c>
      <c r="G58" s="74" t="s">
        <v>22</v>
      </c>
      <c r="H58" s="74" t="s">
        <v>22</v>
      </c>
      <c r="I58" s="74" t="s">
        <v>22</v>
      </c>
      <c r="J58" s="152" t="s">
        <v>22</v>
      </c>
      <c r="K58" s="153" t="s">
        <v>22</v>
      </c>
      <c r="L58" s="195" t="s">
        <v>22</v>
      </c>
      <c r="M58" s="74" t="s">
        <v>22</v>
      </c>
      <c r="N58" s="74" t="s">
        <v>22</v>
      </c>
      <c r="O58" s="74" t="s">
        <v>22</v>
      </c>
      <c r="P58" s="152" t="s">
        <v>22</v>
      </c>
      <c r="Q58" s="225" t="str">
        <f t="shared" ref="Q58" si="127">IF(SUM(L58)-SUM(F58)=0,"нд",SUM(L58)-SUM(F58))</f>
        <v>нд</v>
      </c>
      <c r="R58" s="225" t="str">
        <f t="shared" ref="R58" si="128">IF(SUM(M58)-SUM(G58)=0,"нд",SUM(M58)-SUM(G58))</f>
        <v>нд</v>
      </c>
      <c r="S58" s="225" t="str">
        <f t="shared" ref="S58" si="129">IF(SUM(N58)-SUM(H58)=0,"нд",SUM(N58)-SUM(H58))</f>
        <v>нд</v>
      </c>
      <c r="T58" s="225" t="str">
        <f t="shared" ref="T58" si="130">IF(SUM(O58)-SUM(I58)=0,"нд",SUM(O58)-SUM(I58))</f>
        <v>нд</v>
      </c>
      <c r="U58" s="225" t="str">
        <f t="shared" ref="U58" si="131">IF(SUM(P58)-SUM(J58)=0,"нд",SUM(P58)-SUM(J58))</f>
        <v>нд</v>
      </c>
      <c r="V58" s="36" t="s">
        <v>22</v>
      </c>
    </row>
    <row r="59" spans="1:22" ht="31.5" x14ac:dyDescent="0.25">
      <c r="A59" s="85" t="s">
        <v>201</v>
      </c>
      <c r="B59" s="86" t="s">
        <v>194</v>
      </c>
      <c r="C59" s="87" t="s">
        <v>21</v>
      </c>
      <c r="D59" s="87" t="s">
        <v>22</v>
      </c>
      <c r="E59" s="137" t="str">
        <f t="shared" ref="E59:J59" si="132">IF(NOT(SUM(E60,E62,E64)=0),SUM(E60,E62,E64),"нд")</f>
        <v>нд</v>
      </c>
      <c r="F59" s="189" t="str">
        <f t="shared" si="132"/>
        <v>нд</v>
      </c>
      <c r="G59" s="138" t="str">
        <f t="shared" si="132"/>
        <v>нд</v>
      </c>
      <c r="H59" s="138" t="str">
        <f t="shared" si="132"/>
        <v>нд</v>
      </c>
      <c r="I59" s="138" t="str">
        <f t="shared" si="132"/>
        <v>нд</v>
      </c>
      <c r="J59" s="139" t="str">
        <f t="shared" si="132"/>
        <v>нд</v>
      </c>
      <c r="K59" s="137" t="str">
        <f t="shared" ref="K59" si="133">IF(NOT(SUM(K60,K62,K64)=0),SUM(K60,K62,K64),"нд")</f>
        <v>нд</v>
      </c>
      <c r="L59" s="189" t="str">
        <f t="shared" ref="L59:Q59" si="134">IF(NOT(SUM(L60,L62,L64)=0),SUM(L60,L62,L64),"нд")</f>
        <v>нд</v>
      </c>
      <c r="M59" s="138" t="str">
        <f t="shared" si="134"/>
        <v>нд</v>
      </c>
      <c r="N59" s="138" t="str">
        <f t="shared" si="134"/>
        <v>нд</v>
      </c>
      <c r="O59" s="138" t="str">
        <f t="shared" si="134"/>
        <v>нд</v>
      </c>
      <c r="P59" s="139" t="str">
        <f t="shared" si="134"/>
        <v>нд</v>
      </c>
      <c r="Q59" s="138" t="str">
        <f t="shared" si="134"/>
        <v>нд</v>
      </c>
      <c r="R59" s="138" t="str">
        <f t="shared" ref="R59:U59" si="135">IF(NOT(SUM(R60,R62,R64)=0),SUM(R60,R62,R64),"нд")</f>
        <v>нд</v>
      </c>
      <c r="S59" s="138" t="str">
        <f t="shared" si="135"/>
        <v>нд</v>
      </c>
      <c r="T59" s="138" t="str">
        <f t="shared" si="135"/>
        <v>нд</v>
      </c>
      <c r="U59" s="138" t="str">
        <f t="shared" si="135"/>
        <v>нд</v>
      </c>
      <c r="V59" s="40" t="s">
        <v>382</v>
      </c>
    </row>
    <row r="60" spans="1:22" ht="94.5" x14ac:dyDescent="0.25">
      <c r="A60" s="96" t="s">
        <v>202</v>
      </c>
      <c r="B60" s="97" t="s">
        <v>196</v>
      </c>
      <c r="C60" s="98" t="s">
        <v>21</v>
      </c>
      <c r="D60" s="98" t="s">
        <v>22</v>
      </c>
      <c r="E60" s="154" t="str">
        <f t="shared" ref="E60:J60" si="136">IF(NOT(SUM(E61)=0),SUM(E61),"нд")</f>
        <v>нд</v>
      </c>
      <c r="F60" s="196" t="str">
        <f t="shared" si="136"/>
        <v>нд</v>
      </c>
      <c r="G60" s="155" t="str">
        <f t="shared" si="136"/>
        <v>нд</v>
      </c>
      <c r="H60" s="155" t="str">
        <f t="shared" si="136"/>
        <v>нд</v>
      </c>
      <c r="I60" s="155" t="str">
        <f t="shared" si="136"/>
        <v>нд</v>
      </c>
      <c r="J60" s="156" t="str">
        <f t="shared" si="136"/>
        <v>нд</v>
      </c>
      <c r="K60" s="154" t="str">
        <f t="shared" ref="K60:U60" si="137">IF(NOT(SUM(K61)=0),SUM(K61),"нд")</f>
        <v>нд</v>
      </c>
      <c r="L60" s="196" t="str">
        <f t="shared" si="137"/>
        <v>нд</v>
      </c>
      <c r="M60" s="155" t="str">
        <f t="shared" si="137"/>
        <v>нд</v>
      </c>
      <c r="N60" s="155" t="str">
        <f t="shared" si="137"/>
        <v>нд</v>
      </c>
      <c r="O60" s="155" t="str">
        <f t="shared" si="137"/>
        <v>нд</v>
      </c>
      <c r="P60" s="156" t="str">
        <f t="shared" si="137"/>
        <v>нд</v>
      </c>
      <c r="Q60" s="155" t="str">
        <f t="shared" si="137"/>
        <v>нд</v>
      </c>
      <c r="R60" s="155" t="str">
        <f t="shared" si="137"/>
        <v>нд</v>
      </c>
      <c r="S60" s="155" t="str">
        <f t="shared" si="137"/>
        <v>нд</v>
      </c>
      <c r="T60" s="155" t="str">
        <f t="shared" si="137"/>
        <v>нд</v>
      </c>
      <c r="U60" s="155" t="str">
        <f t="shared" si="137"/>
        <v>нд</v>
      </c>
      <c r="V60" s="42" t="s">
        <v>382</v>
      </c>
    </row>
    <row r="61" spans="1:22" x14ac:dyDescent="0.25">
      <c r="A61" s="74" t="s">
        <v>22</v>
      </c>
      <c r="B61" s="74" t="s">
        <v>22</v>
      </c>
      <c r="C61" s="95" t="s">
        <v>22</v>
      </c>
      <c r="D61" s="90" t="s">
        <v>22</v>
      </c>
      <c r="E61" s="153" t="s">
        <v>22</v>
      </c>
      <c r="F61" s="195" t="s">
        <v>22</v>
      </c>
      <c r="G61" s="74" t="s">
        <v>22</v>
      </c>
      <c r="H61" s="74" t="s">
        <v>22</v>
      </c>
      <c r="I61" s="74" t="s">
        <v>22</v>
      </c>
      <c r="J61" s="152" t="s">
        <v>22</v>
      </c>
      <c r="K61" s="153" t="s">
        <v>22</v>
      </c>
      <c r="L61" s="195" t="s">
        <v>22</v>
      </c>
      <c r="M61" s="74" t="s">
        <v>22</v>
      </c>
      <c r="N61" s="74" t="s">
        <v>22</v>
      </c>
      <c r="O61" s="74" t="s">
        <v>22</v>
      </c>
      <c r="P61" s="152" t="s">
        <v>22</v>
      </c>
      <c r="Q61" s="225" t="str">
        <f t="shared" ref="Q61" si="138">IF(SUM(L61)-SUM(F61)=0,"нд",SUM(L61)-SUM(F61))</f>
        <v>нд</v>
      </c>
      <c r="R61" s="225" t="str">
        <f t="shared" ref="R61" si="139">IF(SUM(M61)-SUM(G61)=0,"нд",SUM(M61)-SUM(G61))</f>
        <v>нд</v>
      </c>
      <c r="S61" s="225" t="str">
        <f t="shared" ref="S61" si="140">IF(SUM(N61)-SUM(H61)=0,"нд",SUM(N61)-SUM(H61))</f>
        <v>нд</v>
      </c>
      <c r="T61" s="225" t="str">
        <f t="shared" ref="T61" si="141">IF(SUM(O61)-SUM(I61)=0,"нд",SUM(O61)-SUM(I61))</f>
        <v>нд</v>
      </c>
      <c r="U61" s="225" t="str">
        <f t="shared" ref="U61" si="142">IF(SUM(P61)-SUM(J61)=0,"нд",SUM(P61)-SUM(J61))</f>
        <v>нд</v>
      </c>
      <c r="V61" s="36" t="s">
        <v>22</v>
      </c>
    </row>
    <row r="62" spans="1:22" ht="78.75" x14ac:dyDescent="0.25">
      <c r="A62" s="96" t="s">
        <v>203</v>
      </c>
      <c r="B62" s="97" t="s">
        <v>198</v>
      </c>
      <c r="C62" s="98" t="s">
        <v>21</v>
      </c>
      <c r="D62" s="98" t="s">
        <v>22</v>
      </c>
      <c r="E62" s="154" t="str">
        <f t="shared" ref="E62:J62" si="143">IF(NOT(SUM(E63)=0),SUM(E63),"нд")</f>
        <v>нд</v>
      </c>
      <c r="F62" s="196" t="str">
        <f t="shared" si="143"/>
        <v>нд</v>
      </c>
      <c r="G62" s="155" t="str">
        <f t="shared" si="143"/>
        <v>нд</v>
      </c>
      <c r="H62" s="155" t="str">
        <f t="shared" si="143"/>
        <v>нд</v>
      </c>
      <c r="I62" s="155" t="str">
        <f t="shared" si="143"/>
        <v>нд</v>
      </c>
      <c r="J62" s="156" t="str">
        <f t="shared" si="143"/>
        <v>нд</v>
      </c>
      <c r="K62" s="154" t="str">
        <f t="shared" ref="K62:U62" si="144">IF(NOT(SUM(K63)=0),SUM(K63),"нд")</f>
        <v>нд</v>
      </c>
      <c r="L62" s="196" t="str">
        <f t="shared" si="144"/>
        <v>нд</v>
      </c>
      <c r="M62" s="155" t="str">
        <f t="shared" si="144"/>
        <v>нд</v>
      </c>
      <c r="N62" s="155" t="str">
        <f t="shared" si="144"/>
        <v>нд</v>
      </c>
      <c r="O62" s="155" t="str">
        <f t="shared" si="144"/>
        <v>нд</v>
      </c>
      <c r="P62" s="156" t="str">
        <f t="shared" si="144"/>
        <v>нд</v>
      </c>
      <c r="Q62" s="155" t="str">
        <f t="shared" si="144"/>
        <v>нд</v>
      </c>
      <c r="R62" s="155" t="str">
        <f t="shared" si="144"/>
        <v>нд</v>
      </c>
      <c r="S62" s="155" t="str">
        <f t="shared" si="144"/>
        <v>нд</v>
      </c>
      <c r="T62" s="155" t="str">
        <f t="shared" si="144"/>
        <v>нд</v>
      </c>
      <c r="U62" s="155" t="str">
        <f t="shared" si="144"/>
        <v>нд</v>
      </c>
      <c r="V62" s="42" t="s">
        <v>382</v>
      </c>
    </row>
    <row r="63" spans="1:22" x14ac:dyDescent="0.25">
      <c r="A63" s="74" t="s">
        <v>22</v>
      </c>
      <c r="B63" s="74" t="s">
        <v>22</v>
      </c>
      <c r="C63" s="95" t="s">
        <v>22</v>
      </c>
      <c r="D63" s="90" t="s">
        <v>22</v>
      </c>
      <c r="E63" s="153" t="s">
        <v>22</v>
      </c>
      <c r="F63" s="195" t="s">
        <v>22</v>
      </c>
      <c r="G63" s="74" t="s">
        <v>22</v>
      </c>
      <c r="H63" s="74" t="s">
        <v>22</v>
      </c>
      <c r="I63" s="74" t="s">
        <v>22</v>
      </c>
      <c r="J63" s="152" t="s">
        <v>22</v>
      </c>
      <c r="K63" s="153" t="s">
        <v>22</v>
      </c>
      <c r="L63" s="195" t="s">
        <v>22</v>
      </c>
      <c r="M63" s="74" t="s">
        <v>22</v>
      </c>
      <c r="N63" s="74" t="s">
        <v>22</v>
      </c>
      <c r="O63" s="74" t="s">
        <v>22</v>
      </c>
      <c r="P63" s="152" t="s">
        <v>22</v>
      </c>
      <c r="Q63" s="225" t="str">
        <f t="shared" ref="Q63" si="145">IF(SUM(L63)-SUM(F63)=0,"нд",SUM(L63)-SUM(F63))</f>
        <v>нд</v>
      </c>
      <c r="R63" s="225" t="str">
        <f t="shared" ref="R63" si="146">IF(SUM(M63)-SUM(G63)=0,"нд",SUM(M63)-SUM(G63))</f>
        <v>нд</v>
      </c>
      <c r="S63" s="225" t="str">
        <f t="shared" ref="S63" si="147">IF(SUM(N63)-SUM(H63)=0,"нд",SUM(N63)-SUM(H63))</f>
        <v>нд</v>
      </c>
      <c r="T63" s="225" t="str">
        <f t="shared" ref="T63" si="148">IF(SUM(O63)-SUM(I63)=0,"нд",SUM(O63)-SUM(I63))</f>
        <v>нд</v>
      </c>
      <c r="U63" s="225" t="str">
        <f t="shared" ref="U63" si="149">IF(SUM(P63)-SUM(J63)=0,"нд",SUM(P63)-SUM(J63))</f>
        <v>нд</v>
      </c>
      <c r="V63" s="36" t="s">
        <v>22</v>
      </c>
    </row>
    <row r="64" spans="1:22" ht="94.5" x14ac:dyDescent="0.25">
      <c r="A64" s="96" t="s">
        <v>204</v>
      </c>
      <c r="B64" s="97" t="s">
        <v>205</v>
      </c>
      <c r="C64" s="98" t="s">
        <v>21</v>
      </c>
      <c r="D64" s="98" t="s">
        <v>22</v>
      </c>
      <c r="E64" s="154" t="str">
        <f t="shared" ref="E64:J64" si="150">IF(NOT(SUM(E65)=0),SUM(E65),"нд")</f>
        <v>нд</v>
      </c>
      <c r="F64" s="196" t="str">
        <f t="shared" si="150"/>
        <v>нд</v>
      </c>
      <c r="G64" s="155" t="str">
        <f t="shared" si="150"/>
        <v>нд</v>
      </c>
      <c r="H64" s="155" t="str">
        <f t="shared" si="150"/>
        <v>нд</v>
      </c>
      <c r="I64" s="155" t="str">
        <f t="shared" si="150"/>
        <v>нд</v>
      </c>
      <c r="J64" s="156" t="str">
        <f t="shared" si="150"/>
        <v>нд</v>
      </c>
      <c r="K64" s="154" t="str">
        <f t="shared" ref="K64:U64" si="151">IF(NOT(SUM(K65)=0),SUM(K65),"нд")</f>
        <v>нд</v>
      </c>
      <c r="L64" s="196" t="str">
        <f t="shared" si="151"/>
        <v>нд</v>
      </c>
      <c r="M64" s="155" t="str">
        <f t="shared" si="151"/>
        <v>нд</v>
      </c>
      <c r="N64" s="155" t="str">
        <f t="shared" si="151"/>
        <v>нд</v>
      </c>
      <c r="O64" s="155" t="str">
        <f t="shared" si="151"/>
        <v>нд</v>
      </c>
      <c r="P64" s="156" t="str">
        <f t="shared" si="151"/>
        <v>нд</v>
      </c>
      <c r="Q64" s="155" t="str">
        <f t="shared" si="151"/>
        <v>нд</v>
      </c>
      <c r="R64" s="155" t="str">
        <f t="shared" si="151"/>
        <v>нд</v>
      </c>
      <c r="S64" s="155" t="str">
        <f t="shared" si="151"/>
        <v>нд</v>
      </c>
      <c r="T64" s="155" t="str">
        <f t="shared" si="151"/>
        <v>нд</v>
      </c>
      <c r="U64" s="155" t="str">
        <f t="shared" si="151"/>
        <v>нд</v>
      </c>
      <c r="V64" s="42" t="s">
        <v>382</v>
      </c>
    </row>
    <row r="65" spans="1:22" ht="18.75" customHeight="1" x14ac:dyDescent="0.25">
      <c r="A65" s="74" t="s">
        <v>22</v>
      </c>
      <c r="B65" s="74" t="s">
        <v>22</v>
      </c>
      <c r="C65" s="95" t="s">
        <v>22</v>
      </c>
      <c r="D65" s="90" t="s">
        <v>22</v>
      </c>
      <c r="E65" s="153" t="s">
        <v>22</v>
      </c>
      <c r="F65" s="195" t="s">
        <v>22</v>
      </c>
      <c r="G65" s="74" t="s">
        <v>22</v>
      </c>
      <c r="H65" s="74" t="s">
        <v>22</v>
      </c>
      <c r="I65" s="74" t="s">
        <v>22</v>
      </c>
      <c r="J65" s="152" t="s">
        <v>22</v>
      </c>
      <c r="K65" s="153" t="s">
        <v>22</v>
      </c>
      <c r="L65" s="195" t="s">
        <v>22</v>
      </c>
      <c r="M65" s="74" t="s">
        <v>22</v>
      </c>
      <c r="N65" s="74" t="s">
        <v>22</v>
      </c>
      <c r="O65" s="74" t="s">
        <v>22</v>
      </c>
      <c r="P65" s="152" t="s">
        <v>22</v>
      </c>
      <c r="Q65" s="225" t="str">
        <f t="shared" ref="Q65" si="152">IF(SUM(L65)-SUM(F65)=0,"нд",SUM(L65)-SUM(F65))</f>
        <v>нд</v>
      </c>
      <c r="R65" s="225" t="str">
        <f t="shared" ref="R65" si="153">IF(SUM(M65)-SUM(G65)=0,"нд",SUM(M65)-SUM(G65))</f>
        <v>нд</v>
      </c>
      <c r="S65" s="225" t="str">
        <f t="shared" ref="S65" si="154">IF(SUM(N65)-SUM(H65)=0,"нд",SUM(N65)-SUM(H65))</f>
        <v>нд</v>
      </c>
      <c r="T65" s="225" t="str">
        <f t="shared" ref="T65" si="155">IF(SUM(O65)-SUM(I65)=0,"нд",SUM(O65)-SUM(I65))</f>
        <v>нд</v>
      </c>
      <c r="U65" s="225" t="str">
        <f t="shared" ref="U65" si="156">IF(SUM(P65)-SUM(J65)=0,"нд",SUM(P65)-SUM(J65))</f>
        <v>нд</v>
      </c>
      <c r="V65" s="36" t="s">
        <v>22</v>
      </c>
    </row>
    <row r="66" spans="1:22" ht="78.75" x14ac:dyDescent="0.25">
      <c r="A66" s="81" t="s">
        <v>206</v>
      </c>
      <c r="B66" s="82" t="s">
        <v>207</v>
      </c>
      <c r="C66" s="83" t="s">
        <v>21</v>
      </c>
      <c r="D66" s="84" t="s">
        <v>22</v>
      </c>
      <c r="E66" s="134" t="str">
        <f t="shared" ref="E66:J66" si="157">IF(NOT(SUM(E67,E69)=0),SUM(E67,E69),"нд")</f>
        <v>нд</v>
      </c>
      <c r="F66" s="188" t="str">
        <f t="shared" si="157"/>
        <v>нд</v>
      </c>
      <c r="G66" s="135" t="str">
        <f t="shared" si="157"/>
        <v>нд</v>
      </c>
      <c r="H66" s="135" t="str">
        <f t="shared" si="157"/>
        <v>нд</v>
      </c>
      <c r="I66" s="135" t="str">
        <f t="shared" si="157"/>
        <v>нд</v>
      </c>
      <c r="J66" s="136" t="str">
        <f t="shared" si="157"/>
        <v>нд</v>
      </c>
      <c r="K66" s="134" t="str">
        <f t="shared" ref="K66" si="158">IF(NOT(SUM(K67,K69)=0),SUM(K67,K69),"нд")</f>
        <v>нд</v>
      </c>
      <c r="L66" s="188" t="str">
        <f t="shared" ref="L66:Q66" si="159">IF(NOT(SUM(L67,L69)=0),SUM(L67,L69),"нд")</f>
        <v>нд</v>
      </c>
      <c r="M66" s="135" t="str">
        <f t="shared" si="159"/>
        <v>нд</v>
      </c>
      <c r="N66" s="135" t="str">
        <f t="shared" si="159"/>
        <v>нд</v>
      </c>
      <c r="O66" s="135" t="str">
        <f t="shared" si="159"/>
        <v>нд</v>
      </c>
      <c r="P66" s="136" t="str">
        <f t="shared" si="159"/>
        <v>нд</v>
      </c>
      <c r="Q66" s="135" t="str">
        <f t="shared" si="159"/>
        <v>нд</v>
      </c>
      <c r="R66" s="135" t="str">
        <f t="shared" ref="R66:U66" si="160">IF(NOT(SUM(R67,R69)=0),SUM(R67,R69),"нд")</f>
        <v>нд</v>
      </c>
      <c r="S66" s="135" t="str">
        <f t="shared" si="160"/>
        <v>нд</v>
      </c>
      <c r="T66" s="135" t="str">
        <f t="shared" si="160"/>
        <v>нд</v>
      </c>
      <c r="U66" s="135" t="str">
        <f t="shared" si="160"/>
        <v>нд</v>
      </c>
      <c r="V66" s="39" t="s">
        <v>382</v>
      </c>
    </row>
    <row r="67" spans="1:22" ht="63" x14ac:dyDescent="0.25">
      <c r="A67" s="85" t="s">
        <v>208</v>
      </c>
      <c r="B67" s="86" t="s">
        <v>209</v>
      </c>
      <c r="C67" s="87" t="s">
        <v>21</v>
      </c>
      <c r="D67" s="87" t="s">
        <v>22</v>
      </c>
      <c r="E67" s="137" t="str">
        <f t="shared" ref="E67:J67" si="161">IF(NOT(SUM(E68)=0),SUM(E68),"нд")</f>
        <v>нд</v>
      </c>
      <c r="F67" s="189" t="str">
        <f t="shared" si="161"/>
        <v>нд</v>
      </c>
      <c r="G67" s="138" t="str">
        <f t="shared" si="161"/>
        <v>нд</v>
      </c>
      <c r="H67" s="138" t="str">
        <f t="shared" si="161"/>
        <v>нд</v>
      </c>
      <c r="I67" s="138" t="str">
        <f t="shared" si="161"/>
        <v>нд</v>
      </c>
      <c r="J67" s="139" t="str">
        <f t="shared" si="161"/>
        <v>нд</v>
      </c>
      <c r="K67" s="137" t="str">
        <f t="shared" ref="K67:U67" si="162">IF(NOT(SUM(K68)=0),SUM(K68),"нд")</f>
        <v>нд</v>
      </c>
      <c r="L67" s="189" t="str">
        <f t="shared" si="162"/>
        <v>нд</v>
      </c>
      <c r="M67" s="138" t="str">
        <f t="shared" si="162"/>
        <v>нд</v>
      </c>
      <c r="N67" s="138" t="str">
        <f t="shared" si="162"/>
        <v>нд</v>
      </c>
      <c r="O67" s="138" t="str">
        <f t="shared" si="162"/>
        <v>нд</v>
      </c>
      <c r="P67" s="139" t="str">
        <f t="shared" si="162"/>
        <v>нд</v>
      </c>
      <c r="Q67" s="138" t="str">
        <f t="shared" si="162"/>
        <v>нд</v>
      </c>
      <c r="R67" s="138" t="str">
        <f t="shared" si="162"/>
        <v>нд</v>
      </c>
      <c r="S67" s="138" t="str">
        <f t="shared" si="162"/>
        <v>нд</v>
      </c>
      <c r="T67" s="138" t="str">
        <f t="shared" si="162"/>
        <v>нд</v>
      </c>
      <c r="U67" s="138" t="str">
        <f t="shared" si="162"/>
        <v>нд</v>
      </c>
      <c r="V67" s="40" t="s">
        <v>382</v>
      </c>
    </row>
    <row r="68" spans="1:22" x14ac:dyDescent="0.25">
      <c r="A68" s="74" t="s">
        <v>22</v>
      </c>
      <c r="B68" s="74" t="s">
        <v>22</v>
      </c>
      <c r="C68" s="95" t="s">
        <v>22</v>
      </c>
      <c r="D68" s="90" t="s">
        <v>22</v>
      </c>
      <c r="E68" s="153" t="s">
        <v>22</v>
      </c>
      <c r="F68" s="195" t="s">
        <v>22</v>
      </c>
      <c r="G68" s="74" t="s">
        <v>22</v>
      </c>
      <c r="H68" s="74" t="s">
        <v>22</v>
      </c>
      <c r="I68" s="74" t="s">
        <v>22</v>
      </c>
      <c r="J68" s="152" t="s">
        <v>22</v>
      </c>
      <c r="K68" s="153" t="s">
        <v>22</v>
      </c>
      <c r="L68" s="195" t="s">
        <v>22</v>
      </c>
      <c r="M68" s="74" t="s">
        <v>22</v>
      </c>
      <c r="N68" s="74" t="s">
        <v>22</v>
      </c>
      <c r="O68" s="74" t="s">
        <v>22</v>
      </c>
      <c r="P68" s="152" t="s">
        <v>22</v>
      </c>
      <c r="Q68" s="225" t="str">
        <f t="shared" ref="Q68" si="163">IF(SUM(L68)-SUM(F68)=0,"нд",SUM(L68)-SUM(F68))</f>
        <v>нд</v>
      </c>
      <c r="R68" s="225" t="str">
        <f t="shared" ref="R68" si="164">IF(SUM(M68)-SUM(G68)=0,"нд",SUM(M68)-SUM(G68))</f>
        <v>нд</v>
      </c>
      <c r="S68" s="225" t="str">
        <f t="shared" ref="S68" si="165">IF(SUM(N68)-SUM(H68)=0,"нд",SUM(N68)-SUM(H68))</f>
        <v>нд</v>
      </c>
      <c r="T68" s="225" t="str">
        <f t="shared" ref="T68" si="166">IF(SUM(O68)-SUM(I68)=0,"нд",SUM(O68)-SUM(I68))</f>
        <v>нд</v>
      </c>
      <c r="U68" s="225" t="str">
        <f t="shared" ref="U68" si="167">IF(SUM(P68)-SUM(J68)=0,"нд",SUM(P68)-SUM(J68))</f>
        <v>нд</v>
      </c>
      <c r="V68" s="36" t="s">
        <v>22</v>
      </c>
    </row>
    <row r="69" spans="1:22" ht="78.75" x14ac:dyDescent="0.25">
      <c r="A69" s="85" t="s">
        <v>210</v>
      </c>
      <c r="B69" s="86" t="s">
        <v>211</v>
      </c>
      <c r="C69" s="87" t="s">
        <v>21</v>
      </c>
      <c r="D69" s="87" t="s">
        <v>22</v>
      </c>
      <c r="E69" s="137" t="str">
        <f t="shared" ref="E69:J70" si="168">IF(NOT(SUM(E70)=0),SUM(E70),"нд")</f>
        <v>нд</v>
      </c>
      <c r="F69" s="189" t="str">
        <f t="shared" si="168"/>
        <v>нд</v>
      </c>
      <c r="G69" s="138" t="str">
        <f t="shared" si="168"/>
        <v>нд</v>
      </c>
      <c r="H69" s="138" t="str">
        <f t="shared" si="168"/>
        <v>нд</v>
      </c>
      <c r="I69" s="138" t="str">
        <f t="shared" si="168"/>
        <v>нд</v>
      </c>
      <c r="J69" s="139" t="str">
        <f t="shared" si="168"/>
        <v>нд</v>
      </c>
      <c r="K69" s="137" t="str">
        <f t="shared" ref="K69:U70" si="169">IF(NOT(SUM(K70)=0),SUM(K70),"нд")</f>
        <v>нд</v>
      </c>
      <c r="L69" s="189" t="str">
        <f t="shared" si="169"/>
        <v>нд</v>
      </c>
      <c r="M69" s="138" t="str">
        <f t="shared" si="169"/>
        <v>нд</v>
      </c>
      <c r="N69" s="138" t="str">
        <f t="shared" si="169"/>
        <v>нд</v>
      </c>
      <c r="O69" s="138" t="str">
        <f t="shared" si="169"/>
        <v>нд</v>
      </c>
      <c r="P69" s="139" t="str">
        <f t="shared" si="169"/>
        <v>нд</v>
      </c>
      <c r="Q69" s="138" t="str">
        <f t="shared" si="169"/>
        <v>нд</v>
      </c>
      <c r="R69" s="138" t="str">
        <f t="shared" si="169"/>
        <v>нд</v>
      </c>
      <c r="S69" s="138" t="str">
        <f t="shared" si="169"/>
        <v>нд</v>
      </c>
      <c r="T69" s="138" t="str">
        <f t="shared" si="169"/>
        <v>нд</v>
      </c>
      <c r="U69" s="138" t="str">
        <f t="shared" si="169"/>
        <v>нд</v>
      </c>
      <c r="V69" s="40" t="s">
        <v>382</v>
      </c>
    </row>
    <row r="70" spans="1:22" s="47" customFormat="1" x14ac:dyDescent="0.25">
      <c r="A70" s="70" t="s">
        <v>212</v>
      </c>
      <c r="B70" s="71" t="s">
        <v>65</v>
      </c>
      <c r="C70" s="72" t="s">
        <v>21</v>
      </c>
      <c r="D70" s="73" t="s">
        <v>22</v>
      </c>
      <c r="E70" s="209" t="s">
        <v>22</v>
      </c>
      <c r="F70" s="184" t="str">
        <f t="shared" si="168"/>
        <v>нд</v>
      </c>
      <c r="G70" s="123" t="str">
        <f t="shared" si="168"/>
        <v>нд</v>
      </c>
      <c r="H70" s="123" t="str">
        <f t="shared" si="168"/>
        <v>нд</v>
      </c>
      <c r="I70" s="123" t="str">
        <f t="shared" si="168"/>
        <v>нд</v>
      </c>
      <c r="J70" s="124" t="str">
        <f t="shared" si="168"/>
        <v>нд</v>
      </c>
      <c r="K70" s="209" t="s">
        <v>22</v>
      </c>
      <c r="L70" s="184" t="str">
        <f t="shared" si="169"/>
        <v>нд</v>
      </c>
      <c r="M70" s="123" t="str">
        <f t="shared" si="169"/>
        <v>нд</v>
      </c>
      <c r="N70" s="123" t="str">
        <f t="shared" si="169"/>
        <v>нд</v>
      </c>
      <c r="O70" s="123" t="str">
        <f t="shared" si="169"/>
        <v>нд</v>
      </c>
      <c r="P70" s="124" t="str">
        <f t="shared" si="169"/>
        <v>нд</v>
      </c>
      <c r="Q70" s="123" t="str">
        <f t="shared" si="169"/>
        <v>нд</v>
      </c>
      <c r="R70" s="123" t="str">
        <f t="shared" si="169"/>
        <v>нд</v>
      </c>
      <c r="S70" s="123" t="str">
        <f t="shared" si="169"/>
        <v>нд</v>
      </c>
      <c r="T70" s="123" t="str">
        <f t="shared" si="169"/>
        <v>нд</v>
      </c>
      <c r="U70" s="123" t="str">
        <f t="shared" si="169"/>
        <v>нд</v>
      </c>
      <c r="V70" s="33" t="s">
        <v>382</v>
      </c>
    </row>
    <row r="71" spans="1:22" ht="47.25" x14ac:dyDescent="0.25">
      <c r="A71" s="48" t="s">
        <v>213</v>
      </c>
      <c r="B71" s="99" t="s">
        <v>214</v>
      </c>
      <c r="C71" s="89" t="s">
        <v>215</v>
      </c>
      <c r="D71" s="90" t="s">
        <v>22</v>
      </c>
      <c r="E71" s="210" t="s">
        <v>22</v>
      </c>
      <c r="F71" s="191" t="s">
        <v>22</v>
      </c>
      <c r="G71" s="144" t="s">
        <v>22</v>
      </c>
      <c r="H71" s="144" t="s">
        <v>22</v>
      </c>
      <c r="I71" s="144" t="s">
        <v>22</v>
      </c>
      <c r="J71" s="145" t="s">
        <v>22</v>
      </c>
      <c r="K71" s="210" t="s">
        <v>22</v>
      </c>
      <c r="L71" s="191" t="s">
        <v>22</v>
      </c>
      <c r="M71" s="144" t="s">
        <v>22</v>
      </c>
      <c r="N71" s="144" t="s">
        <v>22</v>
      </c>
      <c r="O71" s="144" t="s">
        <v>22</v>
      </c>
      <c r="P71" s="145" t="s">
        <v>22</v>
      </c>
      <c r="Q71" s="225" t="str">
        <f t="shared" ref="Q71" si="170">IF(SUM(L71)-SUM(F71)=0,"нд",SUM(L71)-SUM(F71))</f>
        <v>нд</v>
      </c>
      <c r="R71" s="225" t="str">
        <f t="shared" ref="R71" si="171">IF(SUM(M71)-SUM(G71)=0,"нд",SUM(M71)-SUM(G71))</f>
        <v>нд</v>
      </c>
      <c r="S71" s="225" t="str">
        <f t="shared" ref="S71" si="172">IF(SUM(N71)-SUM(H71)=0,"нд",SUM(N71)-SUM(H71))</f>
        <v>нд</v>
      </c>
      <c r="T71" s="225" t="str">
        <f t="shared" ref="T71" si="173">IF(SUM(O71)-SUM(I71)=0,"нд",SUM(O71)-SUM(I71))</f>
        <v>нд</v>
      </c>
      <c r="U71" s="225" t="str">
        <f t="shared" ref="U71" si="174">IF(SUM(P71)-SUM(J71)=0,"нд",SUM(P71)-SUM(J71))</f>
        <v>нд</v>
      </c>
      <c r="V71" s="41" t="s">
        <v>22</v>
      </c>
    </row>
    <row r="72" spans="1:22" ht="31.5" x14ac:dyDescent="0.25">
      <c r="A72" s="77" t="s">
        <v>216</v>
      </c>
      <c r="B72" s="78" t="s">
        <v>217</v>
      </c>
      <c r="C72" s="79" t="s">
        <v>21</v>
      </c>
      <c r="D72" s="80" t="s">
        <v>22</v>
      </c>
      <c r="E72" s="131" t="str">
        <f t="shared" ref="E72:J72" si="175">IF(NOT(SUM(E73,E129,E152,E170)=0),SUM(E73,E129,E152,E170),"нд")</f>
        <v>нд</v>
      </c>
      <c r="F72" s="187" t="str">
        <f t="shared" si="175"/>
        <v>нд</v>
      </c>
      <c r="G72" s="132" t="str">
        <f t="shared" si="175"/>
        <v>нд</v>
      </c>
      <c r="H72" s="132" t="str">
        <f t="shared" si="175"/>
        <v>нд</v>
      </c>
      <c r="I72" s="132" t="str">
        <f t="shared" si="175"/>
        <v>нд</v>
      </c>
      <c r="J72" s="133">
        <f t="shared" si="175"/>
        <v>2</v>
      </c>
      <c r="K72" s="131" t="str">
        <f t="shared" ref="K72" si="176">IF(NOT(SUM(K73,K129,K152,K170)=0),SUM(K73,K129,K152,K170),"нд")</f>
        <v>нд</v>
      </c>
      <c r="L72" s="187" t="str">
        <f t="shared" ref="L72:Q72" si="177">IF(NOT(SUM(L73,L129,L152,L170)=0),SUM(L73,L129,L152,L170),"нд")</f>
        <v>нд</v>
      </c>
      <c r="M72" s="132" t="str">
        <f t="shared" si="177"/>
        <v>нд</v>
      </c>
      <c r="N72" s="132" t="str">
        <f t="shared" si="177"/>
        <v>нд</v>
      </c>
      <c r="O72" s="132" t="str">
        <f t="shared" si="177"/>
        <v>нд</v>
      </c>
      <c r="P72" s="233">
        <f t="shared" si="177"/>
        <v>2</v>
      </c>
      <c r="Q72" s="132" t="str">
        <f t="shared" si="177"/>
        <v>нд</v>
      </c>
      <c r="R72" s="132" t="str">
        <f t="shared" ref="R72:U72" si="178">IF(NOT(SUM(R73,R129,R152,R170)=0),SUM(R73,R129,R152,R170),"нд")</f>
        <v>нд</v>
      </c>
      <c r="S72" s="132" t="str">
        <f t="shared" si="178"/>
        <v>нд</v>
      </c>
      <c r="T72" s="132" t="str">
        <f t="shared" si="178"/>
        <v>нд</v>
      </c>
      <c r="U72" s="132" t="str">
        <f t="shared" si="178"/>
        <v>нд</v>
      </c>
      <c r="V72" s="38" t="s">
        <v>382</v>
      </c>
    </row>
    <row r="73" spans="1:22" ht="31.5" customHeight="1" x14ac:dyDescent="0.25">
      <c r="A73" s="81" t="s">
        <v>218</v>
      </c>
      <c r="B73" s="82" t="s">
        <v>219</v>
      </c>
      <c r="C73" s="83" t="s">
        <v>21</v>
      </c>
      <c r="D73" s="84" t="s">
        <v>22</v>
      </c>
      <c r="E73" s="134" t="str">
        <f t="shared" ref="E73:J73" si="179">IF(NOT(SUM(E74,E76)=0),SUM(E74,E76),"нд")</f>
        <v>нд</v>
      </c>
      <c r="F73" s="188" t="str">
        <f t="shared" si="179"/>
        <v>нд</v>
      </c>
      <c r="G73" s="135" t="str">
        <f t="shared" si="179"/>
        <v>нд</v>
      </c>
      <c r="H73" s="135" t="str">
        <f t="shared" si="179"/>
        <v>нд</v>
      </c>
      <c r="I73" s="135" t="str">
        <f t="shared" si="179"/>
        <v>нд</v>
      </c>
      <c r="J73" s="136" t="str">
        <f t="shared" si="179"/>
        <v>нд</v>
      </c>
      <c r="K73" s="134" t="str">
        <f t="shared" ref="K73" si="180">IF(NOT(SUM(K74,K76)=0),SUM(K74,K76),"нд")</f>
        <v>нд</v>
      </c>
      <c r="L73" s="188" t="str">
        <f t="shared" ref="L73:Q73" si="181">IF(NOT(SUM(L74,L76)=0),SUM(L74,L76),"нд")</f>
        <v>нд</v>
      </c>
      <c r="M73" s="135" t="str">
        <f t="shared" si="181"/>
        <v>нд</v>
      </c>
      <c r="N73" s="135" t="str">
        <f t="shared" si="181"/>
        <v>нд</v>
      </c>
      <c r="O73" s="135" t="str">
        <f t="shared" si="181"/>
        <v>нд</v>
      </c>
      <c r="P73" s="136" t="str">
        <f t="shared" si="181"/>
        <v>нд</v>
      </c>
      <c r="Q73" s="135" t="str">
        <f t="shared" si="181"/>
        <v>нд</v>
      </c>
      <c r="R73" s="135" t="str">
        <f t="shared" ref="R73:U73" si="182">IF(NOT(SUM(R74,R76)=0),SUM(R74,R76),"нд")</f>
        <v>нд</v>
      </c>
      <c r="S73" s="135" t="str">
        <f t="shared" si="182"/>
        <v>нд</v>
      </c>
      <c r="T73" s="135" t="str">
        <f t="shared" si="182"/>
        <v>нд</v>
      </c>
      <c r="U73" s="135" t="str">
        <f t="shared" si="182"/>
        <v>нд</v>
      </c>
      <c r="V73" s="39" t="s">
        <v>382</v>
      </c>
    </row>
    <row r="74" spans="1:22" ht="31.5" x14ac:dyDescent="0.25">
      <c r="A74" s="85" t="s">
        <v>220</v>
      </c>
      <c r="B74" s="86" t="s">
        <v>221</v>
      </c>
      <c r="C74" s="87" t="s">
        <v>21</v>
      </c>
      <c r="D74" s="87" t="s">
        <v>22</v>
      </c>
      <c r="E74" s="137" t="str">
        <f t="shared" ref="E74:J74" si="183">IF(NOT(SUM(E75)=0),SUM(E75),"нд")</f>
        <v>нд</v>
      </c>
      <c r="F74" s="189" t="str">
        <f t="shared" si="183"/>
        <v>нд</v>
      </c>
      <c r="G74" s="138" t="str">
        <f t="shared" si="183"/>
        <v>нд</v>
      </c>
      <c r="H74" s="138" t="str">
        <f t="shared" si="183"/>
        <v>нд</v>
      </c>
      <c r="I74" s="138" t="str">
        <f t="shared" si="183"/>
        <v>нд</v>
      </c>
      <c r="J74" s="139" t="str">
        <f t="shared" si="183"/>
        <v>нд</v>
      </c>
      <c r="K74" s="137" t="str">
        <f t="shared" ref="K74:U74" si="184">IF(NOT(SUM(K75)=0),SUM(K75),"нд")</f>
        <v>нд</v>
      </c>
      <c r="L74" s="189" t="str">
        <f t="shared" si="184"/>
        <v>нд</v>
      </c>
      <c r="M74" s="138" t="str">
        <f t="shared" si="184"/>
        <v>нд</v>
      </c>
      <c r="N74" s="138" t="str">
        <f t="shared" si="184"/>
        <v>нд</v>
      </c>
      <c r="O74" s="138" t="str">
        <f t="shared" si="184"/>
        <v>нд</v>
      </c>
      <c r="P74" s="139" t="str">
        <f t="shared" si="184"/>
        <v>нд</v>
      </c>
      <c r="Q74" s="138" t="str">
        <f t="shared" si="184"/>
        <v>нд</v>
      </c>
      <c r="R74" s="138" t="str">
        <f t="shared" si="184"/>
        <v>нд</v>
      </c>
      <c r="S74" s="138" t="str">
        <f t="shared" si="184"/>
        <v>нд</v>
      </c>
      <c r="T74" s="138" t="str">
        <f t="shared" si="184"/>
        <v>нд</v>
      </c>
      <c r="U74" s="138" t="str">
        <f t="shared" si="184"/>
        <v>нд</v>
      </c>
      <c r="V74" s="40" t="s">
        <v>382</v>
      </c>
    </row>
    <row r="75" spans="1:22" x14ac:dyDescent="0.25">
      <c r="A75" s="74" t="s">
        <v>22</v>
      </c>
      <c r="B75" s="74" t="s">
        <v>22</v>
      </c>
      <c r="C75" s="95" t="s">
        <v>22</v>
      </c>
      <c r="D75" s="90" t="s">
        <v>22</v>
      </c>
      <c r="E75" s="153" t="s">
        <v>22</v>
      </c>
      <c r="F75" s="195" t="s">
        <v>22</v>
      </c>
      <c r="G75" s="74" t="s">
        <v>22</v>
      </c>
      <c r="H75" s="74" t="s">
        <v>22</v>
      </c>
      <c r="I75" s="74" t="s">
        <v>22</v>
      </c>
      <c r="J75" s="152" t="s">
        <v>22</v>
      </c>
      <c r="K75" s="153" t="s">
        <v>22</v>
      </c>
      <c r="L75" s="195" t="s">
        <v>22</v>
      </c>
      <c r="M75" s="74" t="s">
        <v>22</v>
      </c>
      <c r="N75" s="74" t="s">
        <v>22</v>
      </c>
      <c r="O75" s="74" t="s">
        <v>22</v>
      </c>
      <c r="P75" s="152" t="s">
        <v>22</v>
      </c>
      <c r="Q75" s="225" t="str">
        <f t="shared" ref="Q75" si="185">IF(SUM(L75)-SUM(F75)=0,"нд",SUM(L75)-SUM(F75))</f>
        <v>нд</v>
      </c>
      <c r="R75" s="225" t="str">
        <f t="shared" ref="R75" si="186">IF(SUM(M75)-SUM(G75)=0,"нд",SUM(M75)-SUM(G75))</f>
        <v>нд</v>
      </c>
      <c r="S75" s="225" t="str">
        <f t="shared" ref="S75" si="187">IF(SUM(N75)-SUM(H75)=0,"нд",SUM(N75)-SUM(H75))</f>
        <v>нд</v>
      </c>
      <c r="T75" s="225" t="str">
        <f t="shared" ref="T75" si="188">IF(SUM(O75)-SUM(I75)=0,"нд",SUM(O75)-SUM(I75))</f>
        <v>нд</v>
      </c>
      <c r="U75" s="225" t="str">
        <f t="shared" ref="U75" si="189">IF(SUM(P75)-SUM(J75)=0,"нд",SUM(P75)-SUM(J75))</f>
        <v>нд</v>
      </c>
      <c r="V75" s="36" t="s">
        <v>22</v>
      </c>
    </row>
    <row r="76" spans="1:22" ht="15.75" customHeight="1" x14ac:dyDescent="0.25">
      <c r="A76" s="85" t="s">
        <v>222</v>
      </c>
      <c r="B76" s="86" t="s">
        <v>223</v>
      </c>
      <c r="C76" s="87" t="s">
        <v>21</v>
      </c>
      <c r="D76" s="87" t="s">
        <v>22</v>
      </c>
      <c r="E76" s="137" t="str">
        <f t="shared" ref="E76:J76" si="190">IF(NOT(SUM(E77,E89)=0),SUM(E77,E89),"нд")</f>
        <v>нд</v>
      </c>
      <c r="F76" s="189" t="str">
        <f t="shared" si="190"/>
        <v>нд</v>
      </c>
      <c r="G76" s="138" t="str">
        <f t="shared" si="190"/>
        <v>нд</v>
      </c>
      <c r="H76" s="138" t="str">
        <f t="shared" si="190"/>
        <v>нд</v>
      </c>
      <c r="I76" s="138" t="str">
        <f t="shared" si="190"/>
        <v>нд</v>
      </c>
      <c r="J76" s="139" t="str">
        <f t="shared" si="190"/>
        <v>нд</v>
      </c>
      <c r="K76" s="137" t="str">
        <f t="shared" ref="K76" si="191">IF(NOT(SUM(K77,K89)=0),SUM(K77,K89),"нд")</f>
        <v>нд</v>
      </c>
      <c r="L76" s="189" t="str">
        <f t="shared" ref="L76:Q76" si="192">IF(NOT(SUM(L77,L89)=0),SUM(L77,L89),"нд")</f>
        <v>нд</v>
      </c>
      <c r="M76" s="138" t="str">
        <f t="shared" si="192"/>
        <v>нд</v>
      </c>
      <c r="N76" s="138" t="str">
        <f t="shared" si="192"/>
        <v>нд</v>
      </c>
      <c r="O76" s="138" t="str">
        <f t="shared" si="192"/>
        <v>нд</v>
      </c>
      <c r="P76" s="139" t="str">
        <f t="shared" si="192"/>
        <v>нд</v>
      </c>
      <c r="Q76" s="138" t="str">
        <f t="shared" si="192"/>
        <v>нд</v>
      </c>
      <c r="R76" s="138" t="str">
        <f t="shared" ref="R76:U76" si="193">IF(NOT(SUM(R77,R89)=0),SUM(R77,R89),"нд")</f>
        <v>нд</v>
      </c>
      <c r="S76" s="138" t="str">
        <f t="shared" si="193"/>
        <v>нд</v>
      </c>
      <c r="T76" s="138" t="str">
        <f t="shared" si="193"/>
        <v>нд</v>
      </c>
      <c r="U76" s="138" t="str">
        <f t="shared" si="193"/>
        <v>нд</v>
      </c>
      <c r="V76" s="40" t="s">
        <v>382</v>
      </c>
    </row>
    <row r="77" spans="1:22" x14ac:dyDescent="0.25">
      <c r="A77" s="66" t="s">
        <v>224</v>
      </c>
      <c r="B77" s="67" t="s">
        <v>27</v>
      </c>
      <c r="C77" s="68" t="s">
        <v>21</v>
      </c>
      <c r="D77" s="68" t="s">
        <v>22</v>
      </c>
      <c r="E77" s="157" t="str">
        <f t="shared" ref="E77:J77" si="194">IF(NOT(SUM(E78:E88)=0),SUM(E78:E88),"нд")</f>
        <v>нд</v>
      </c>
      <c r="F77" s="197" t="str">
        <f t="shared" si="194"/>
        <v>нд</v>
      </c>
      <c r="G77" s="158" t="str">
        <f t="shared" si="194"/>
        <v>нд</v>
      </c>
      <c r="H77" s="158" t="str">
        <f t="shared" si="194"/>
        <v>нд</v>
      </c>
      <c r="I77" s="158" t="str">
        <f t="shared" si="194"/>
        <v>нд</v>
      </c>
      <c r="J77" s="159" t="str">
        <f t="shared" si="194"/>
        <v>нд</v>
      </c>
      <c r="K77" s="157" t="str">
        <f t="shared" ref="K77" si="195">IF(NOT(SUM(K78:K88)=0),SUM(K78:K88),"нд")</f>
        <v>нд</v>
      </c>
      <c r="L77" s="197" t="str">
        <f t="shared" ref="L77:Q77" si="196">IF(NOT(SUM(L78:L88)=0),SUM(L78:L88),"нд")</f>
        <v>нд</v>
      </c>
      <c r="M77" s="158" t="str">
        <f t="shared" si="196"/>
        <v>нд</v>
      </c>
      <c r="N77" s="158" t="str">
        <f t="shared" si="196"/>
        <v>нд</v>
      </c>
      <c r="O77" s="158" t="str">
        <f t="shared" si="196"/>
        <v>нд</v>
      </c>
      <c r="P77" s="159" t="str">
        <f t="shared" si="196"/>
        <v>нд</v>
      </c>
      <c r="Q77" s="158" t="str">
        <f t="shared" si="196"/>
        <v>нд</v>
      </c>
      <c r="R77" s="158" t="str">
        <f t="shared" ref="R77:U77" si="197">IF(NOT(SUM(R78:R88)=0),SUM(R78:R88),"нд")</f>
        <v>нд</v>
      </c>
      <c r="S77" s="158" t="str">
        <f t="shared" si="197"/>
        <v>нд</v>
      </c>
      <c r="T77" s="158" t="str">
        <f t="shared" si="197"/>
        <v>нд</v>
      </c>
      <c r="U77" s="158" t="str">
        <f t="shared" si="197"/>
        <v>нд</v>
      </c>
      <c r="V77" s="26" t="s">
        <v>382</v>
      </c>
    </row>
    <row r="78" spans="1:22" ht="47.25" x14ac:dyDescent="0.25">
      <c r="A78" s="48" t="s">
        <v>225</v>
      </c>
      <c r="B78" s="88" t="s">
        <v>53</v>
      </c>
      <c r="C78" s="49" t="s">
        <v>54</v>
      </c>
      <c r="D78" s="90" t="s">
        <v>22</v>
      </c>
      <c r="E78" s="166" t="s">
        <v>22</v>
      </c>
      <c r="F78" s="198" t="s">
        <v>22</v>
      </c>
      <c r="G78" s="160" t="s">
        <v>22</v>
      </c>
      <c r="H78" s="160" t="s">
        <v>22</v>
      </c>
      <c r="I78" s="160" t="s">
        <v>22</v>
      </c>
      <c r="J78" s="161" t="s">
        <v>22</v>
      </c>
      <c r="K78" s="166" t="s">
        <v>22</v>
      </c>
      <c r="L78" s="198" t="s">
        <v>22</v>
      </c>
      <c r="M78" s="160" t="s">
        <v>22</v>
      </c>
      <c r="N78" s="160" t="s">
        <v>22</v>
      </c>
      <c r="O78" s="160" t="s">
        <v>22</v>
      </c>
      <c r="P78" s="161" t="s">
        <v>22</v>
      </c>
      <c r="Q78" s="225" t="str">
        <f t="shared" ref="Q78:Q88" si="198">IF(SUM(L78)-SUM(F78)=0,"нд",SUM(L78)-SUM(F78))</f>
        <v>нд</v>
      </c>
      <c r="R78" s="225" t="str">
        <f t="shared" ref="R78:R88" si="199">IF(SUM(M78)-SUM(G78)=0,"нд",SUM(M78)-SUM(G78))</f>
        <v>нд</v>
      </c>
      <c r="S78" s="225" t="str">
        <f t="shared" ref="S78:S88" si="200">IF(SUM(N78)-SUM(H78)=0,"нд",SUM(N78)-SUM(H78))</f>
        <v>нд</v>
      </c>
      <c r="T78" s="225" t="str">
        <f t="shared" ref="T78:T88" si="201">IF(SUM(O78)-SUM(I78)=0,"нд",SUM(O78)-SUM(I78))</f>
        <v>нд</v>
      </c>
      <c r="U78" s="225" t="str">
        <f t="shared" ref="U78:U88" si="202">IF(SUM(P78)-SUM(J78)=0,"нд",SUM(P78)-SUM(J78))</f>
        <v>нд</v>
      </c>
      <c r="V78" s="30" t="s">
        <v>22</v>
      </c>
    </row>
    <row r="79" spans="1:22" s="47" customFormat="1" ht="31.5" x14ac:dyDescent="0.25">
      <c r="A79" s="48" t="s">
        <v>226</v>
      </c>
      <c r="B79" s="99" t="s">
        <v>412</v>
      </c>
      <c r="C79" s="49" t="s">
        <v>55</v>
      </c>
      <c r="D79" s="90" t="s">
        <v>22</v>
      </c>
      <c r="E79" s="143" t="s">
        <v>22</v>
      </c>
      <c r="F79" s="191" t="s">
        <v>22</v>
      </c>
      <c r="G79" s="144" t="s">
        <v>22</v>
      </c>
      <c r="H79" s="144" t="s">
        <v>22</v>
      </c>
      <c r="I79" s="144" t="s">
        <v>22</v>
      </c>
      <c r="J79" s="145" t="s">
        <v>22</v>
      </c>
      <c r="K79" s="143" t="s">
        <v>22</v>
      </c>
      <c r="L79" s="191" t="s">
        <v>22</v>
      </c>
      <c r="M79" s="144" t="s">
        <v>22</v>
      </c>
      <c r="N79" s="144" t="s">
        <v>22</v>
      </c>
      <c r="O79" s="144" t="s">
        <v>22</v>
      </c>
      <c r="P79" s="145" t="s">
        <v>22</v>
      </c>
      <c r="Q79" s="225" t="str">
        <f t="shared" si="198"/>
        <v>нд</v>
      </c>
      <c r="R79" s="225" t="str">
        <f t="shared" si="199"/>
        <v>нд</v>
      </c>
      <c r="S79" s="225" t="str">
        <f t="shared" si="200"/>
        <v>нд</v>
      </c>
      <c r="T79" s="225" t="str">
        <f t="shared" si="201"/>
        <v>нд</v>
      </c>
      <c r="U79" s="225" t="str">
        <f t="shared" si="202"/>
        <v>нд</v>
      </c>
      <c r="V79" s="30" t="s">
        <v>22</v>
      </c>
    </row>
    <row r="80" spans="1:22" s="47" customFormat="1" ht="31.5" x14ac:dyDescent="0.25">
      <c r="A80" s="48" t="s">
        <v>227</v>
      </c>
      <c r="B80" s="99" t="s">
        <v>413</v>
      </c>
      <c r="C80" s="49" t="s">
        <v>56</v>
      </c>
      <c r="D80" s="90" t="s">
        <v>22</v>
      </c>
      <c r="E80" s="143" t="s">
        <v>22</v>
      </c>
      <c r="F80" s="191" t="s">
        <v>22</v>
      </c>
      <c r="G80" s="144" t="s">
        <v>22</v>
      </c>
      <c r="H80" s="144" t="s">
        <v>22</v>
      </c>
      <c r="I80" s="144" t="s">
        <v>22</v>
      </c>
      <c r="J80" s="145" t="s">
        <v>22</v>
      </c>
      <c r="K80" s="143" t="s">
        <v>22</v>
      </c>
      <c r="L80" s="191" t="s">
        <v>22</v>
      </c>
      <c r="M80" s="144" t="s">
        <v>22</v>
      </c>
      <c r="N80" s="144" t="s">
        <v>22</v>
      </c>
      <c r="O80" s="144" t="s">
        <v>22</v>
      </c>
      <c r="P80" s="145" t="s">
        <v>22</v>
      </c>
      <c r="Q80" s="225" t="str">
        <f t="shared" si="198"/>
        <v>нд</v>
      </c>
      <c r="R80" s="225" t="str">
        <f t="shared" si="199"/>
        <v>нд</v>
      </c>
      <c r="S80" s="225" t="str">
        <f t="shared" si="200"/>
        <v>нд</v>
      </c>
      <c r="T80" s="225" t="str">
        <f t="shared" si="201"/>
        <v>нд</v>
      </c>
      <c r="U80" s="225" t="str">
        <f t="shared" si="202"/>
        <v>нд</v>
      </c>
      <c r="V80" s="30" t="s">
        <v>22</v>
      </c>
    </row>
    <row r="81" spans="1:22" s="47" customFormat="1" ht="31.5" x14ac:dyDescent="0.25">
      <c r="A81" s="48" t="s">
        <v>228</v>
      </c>
      <c r="B81" s="100" t="s">
        <v>414</v>
      </c>
      <c r="C81" s="101" t="s">
        <v>57</v>
      </c>
      <c r="D81" s="90" t="s">
        <v>22</v>
      </c>
      <c r="E81" s="143" t="s">
        <v>22</v>
      </c>
      <c r="F81" s="191" t="s">
        <v>22</v>
      </c>
      <c r="G81" s="144" t="s">
        <v>22</v>
      </c>
      <c r="H81" s="144" t="s">
        <v>22</v>
      </c>
      <c r="I81" s="144" t="s">
        <v>22</v>
      </c>
      <c r="J81" s="145" t="s">
        <v>22</v>
      </c>
      <c r="K81" s="143" t="s">
        <v>22</v>
      </c>
      <c r="L81" s="191" t="s">
        <v>22</v>
      </c>
      <c r="M81" s="144" t="s">
        <v>22</v>
      </c>
      <c r="N81" s="144" t="s">
        <v>22</v>
      </c>
      <c r="O81" s="144" t="s">
        <v>22</v>
      </c>
      <c r="P81" s="145" t="s">
        <v>22</v>
      </c>
      <c r="Q81" s="225" t="str">
        <f t="shared" si="198"/>
        <v>нд</v>
      </c>
      <c r="R81" s="225" t="str">
        <f t="shared" si="199"/>
        <v>нд</v>
      </c>
      <c r="S81" s="225" t="str">
        <f t="shared" si="200"/>
        <v>нд</v>
      </c>
      <c r="T81" s="225" t="str">
        <f t="shared" si="201"/>
        <v>нд</v>
      </c>
      <c r="U81" s="225" t="str">
        <f t="shared" si="202"/>
        <v>нд</v>
      </c>
      <c r="V81" s="31" t="s">
        <v>22</v>
      </c>
    </row>
    <row r="82" spans="1:22" s="47" customFormat="1" ht="47.25" x14ac:dyDescent="0.25">
      <c r="A82" s="48" t="s">
        <v>229</v>
      </c>
      <c r="B82" s="99" t="s">
        <v>415</v>
      </c>
      <c r="C82" s="49" t="s">
        <v>58</v>
      </c>
      <c r="D82" s="90" t="s">
        <v>22</v>
      </c>
      <c r="E82" s="166" t="s">
        <v>22</v>
      </c>
      <c r="F82" s="198" t="s">
        <v>22</v>
      </c>
      <c r="G82" s="160" t="s">
        <v>22</v>
      </c>
      <c r="H82" s="160" t="s">
        <v>22</v>
      </c>
      <c r="I82" s="160" t="s">
        <v>22</v>
      </c>
      <c r="J82" s="161" t="s">
        <v>22</v>
      </c>
      <c r="K82" s="166" t="s">
        <v>22</v>
      </c>
      <c r="L82" s="198" t="s">
        <v>22</v>
      </c>
      <c r="M82" s="160" t="s">
        <v>22</v>
      </c>
      <c r="N82" s="160" t="s">
        <v>22</v>
      </c>
      <c r="O82" s="160" t="s">
        <v>22</v>
      </c>
      <c r="P82" s="161" t="s">
        <v>22</v>
      </c>
      <c r="Q82" s="225" t="str">
        <f t="shared" si="198"/>
        <v>нд</v>
      </c>
      <c r="R82" s="225" t="str">
        <f t="shared" si="199"/>
        <v>нд</v>
      </c>
      <c r="S82" s="225" t="str">
        <f t="shared" si="200"/>
        <v>нд</v>
      </c>
      <c r="T82" s="225" t="str">
        <f t="shared" si="201"/>
        <v>нд</v>
      </c>
      <c r="U82" s="225" t="str">
        <f t="shared" si="202"/>
        <v>нд</v>
      </c>
      <c r="V82" s="30" t="s">
        <v>22</v>
      </c>
    </row>
    <row r="83" spans="1:22" s="47" customFormat="1" ht="31.5" x14ac:dyDescent="0.25">
      <c r="A83" s="48" t="s">
        <v>230</v>
      </c>
      <c r="B83" s="99" t="s">
        <v>416</v>
      </c>
      <c r="C83" s="49" t="s">
        <v>59</v>
      </c>
      <c r="D83" s="90" t="s">
        <v>22</v>
      </c>
      <c r="E83" s="143" t="s">
        <v>22</v>
      </c>
      <c r="F83" s="191" t="s">
        <v>22</v>
      </c>
      <c r="G83" s="144" t="s">
        <v>22</v>
      </c>
      <c r="H83" s="144" t="s">
        <v>22</v>
      </c>
      <c r="I83" s="144" t="s">
        <v>22</v>
      </c>
      <c r="J83" s="145" t="s">
        <v>22</v>
      </c>
      <c r="K83" s="143" t="s">
        <v>22</v>
      </c>
      <c r="L83" s="191" t="s">
        <v>22</v>
      </c>
      <c r="M83" s="144" t="s">
        <v>22</v>
      </c>
      <c r="N83" s="144" t="s">
        <v>22</v>
      </c>
      <c r="O83" s="144" t="s">
        <v>22</v>
      </c>
      <c r="P83" s="145" t="s">
        <v>22</v>
      </c>
      <c r="Q83" s="225" t="str">
        <f t="shared" si="198"/>
        <v>нд</v>
      </c>
      <c r="R83" s="225" t="str">
        <f t="shared" si="199"/>
        <v>нд</v>
      </c>
      <c r="S83" s="225" t="str">
        <f t="shared" si="200"/>
        <v>нд</v>
      </c>
      <c r="T83" s="225" t="str">
        <f t="shared" si="201"/>
        <v>нд</v>
      </c>
      <c r="U83" s="225" t="str">
        <f t="shared" si="202"/>
        <v>нд</v>
      </c>
      <c r="V83" s="30" t="s">
        <v>22</v>
      </c>
    </row>
    <row r="84" spans="1:22" s="47" customFormat="1" ht="31.5" x14ac:dyDescent="0.25">
      <c r="A84" s="48" t="s">
        <v>231</v>
      </c>
      <c r="B84" s="99" t="s">
        <v>417</v>
      </c>
      <c r="C84" s="49" t="s">
        <v>60</v>
      </c>
      <c r="D84" s="90" t="s">
        <v>22</v>
      </c>
      <c r="E84" s="143" t="s">
        <v>22</v>
      </c>
      <c r="F84" s="191" t="s">
        <v>22</v>
      </c>
      <c r="G84" s="144" t="s">
        <v>22</v>
      </c>
      <c r="H84" s="144" t="s">
        <v>22</v>
      </c>
      <c r="I84" s="144" t="s">
        <v>22</v>
      </c>
      <c r="J84" s="145" t="s">
        <v>22</v>
      </c>
      <c r="K84" s="143" t="s">
        <v>22</v>
      </c>
      <c r="L84" s="191" t="s">
        <v>22</v>
      </c>
      <c r="M84" s="144" t="s">
        <v>22</v>
      </c>
      <c r="N84" s="144" t="s">
        <v>22</v>
      </c>
      <c r="O84" s="144" t="s">
        <v>22</v>
      </c>
      <c r="P84" s="145" t="s">
        <v>22</v>
      </c>
      <c r="Q84" s="225" t="str">
        <f t="shared" si="198"/>
        <v>нд</v>
      </c>
      <c r="R84" s="225" t="str">
        <f t="shared" si="199"/>
        <v>нд</v>
      </c>
      <c r="S84" s="225" t="str">
        <f t="shared" si="200"/>
        <v>нд</v>
      </c>
      <c r="T84" s="225" t="str">
        <f t="shared" si="201"/>
        <v>нд</v>
      </c>
      <c r="U84" s="225" t="str">
        <f t="shared" si="202"/>
        <v>нд</v>
      </c>
      <c r="V84" s="30" t="s">
        <v>22</v>
      </c>
    </row>
    <row r="85" spans="1:22" s="47" customFormat="1" ht="31.5" x14ac:dyDescent="0.25">
      <c r="A85" s="48" t="s">
        <v>232</v>
      </c>
      <c r="B85" s="99" t="s">
        <v>418</v>
      </c>
      <c r="C85" s="101" t="s">
        <v>61</v>
      </c>
      <c r="D85" s="90" t="s">
        <v>22</v>
      </c>
      <c r="E85" s="143" t="s">
        <v>22</v>
      </c>
      <c r="F85" s="191" t="s">
        <v>22</v>
      </c>
      <c r="G85" s="144" t="s">
        <v>22</v>
      </c>
      <c r="H85" s="144" t="s">
        <v>22</v>
      </c>
      <c r="I85" s="144" t="s">
        <v>22</v>
      </c>
      <c r="J85" s="145" t="s">
        <v>22</v>
      </c>
      <c r="K85" s="143" t="s">
        <v>22</v>
      </c>
      <c r="L85" s="191" t="s">
        <v>22</v>
      </c>
      <c r="M85" s="144" t="s">
        <v>22</v>
      </c>
      <c r="N85" s="144" t="s">
        <v>22</v>
      </c>
      <c r="O85" s="144" t="s">
        <v>22</v>
      </c>
      <c r="P85" s="145" t="s">
        <v>22</v>
      </c>
      <c r="Q85" s="225" t="str">
        <f t="shared" si="198"/>
        <v>нд</v>
      </c>
      <c r="R85" s="225" t="str">
        <f t="shared" si="199"/>
        <v>нд</v>
      </c>
      <c r="S85" s="225" t="str">
        <f t="shared" si="200"/>
        <v>нд</v>
      </c>
      <c r="T85" s="225" t="str">
        <f t="shared" si="201"/>
        <v>нд</v>
      </c>
      <c r="U85" s="225" t="str">
        <f t="shared" si="202"/>
        <v>нд</v>
      </c>
      <c r="V85" s="228" t="s">
        <v>22</v>
      </c>
    </row>
    <row r="86" spans="1:22" s="47" customFormat="1" ht="78.75" customHeight="1" x14ac:dyDescent="0.25">
      <c r="A86" s="48" t="s">
        <v>233</v>
      </c>
      <c r="B86" s="99" t="s">
        <v>419</v>
      </c>
      <c r="C86" s="49" t="s">
        <v>62</v>
      </c>
      <c r="D86" s="90" t="s">
        <v>22</v>
      </c>
      <c r="E86" s="166" t="s">
        <v>22</v>
      </c>
      <c r="F86" s="198" t="s">
        <v>22</v>
      </c>
      <c r="G86" s="160" t="s">
        <v>22</v>
      </c>
      <c r="H86" s="160" t="s">
        <v>22</v>
      </c>
      <c r="I86" s="160" t="s">
        <v>22</v>
      </c>
      <c r="J86" s="161" t="s">
        <v>22</v>
      </c>
      <c r="K86" s="166" t="s">
        <v>22</v>
      </c>
      <c r="L86" s="198" t="s">
        <v>22</v>
      </c>
      <c r="M86" s="160" t="s">
        <v>22</v>
      </c>
      <c r="N86" s="160" t="s">
        <v>22</v>
      </c>
      <c r="O86" s="160" t="s">
        <v>22</v>
      </c>
      <c r="P86" s="161" t="s">
        <v>22</v>
      </c>
      <c r="Q86" s="225" t="str">
        <f t="shared" si="198"/>
        <v>нд</v>
      </c>
      <c r="R86" s="225" t="str">
        <f t="shared" si="199"/>
        <v>нд</v>
      </c>
      <c r="S86" s="225" t="str">
        <f t="shared" si="200"/>
        <v>нд</v>
      </c>
      <c r="T86" s="225" t="str">
        <f t="shared" si="201"/>
        <v>нд</v>
      </c>
      <c r="U86" s="225" t="str">
        <f t="shared" si="202"/>
        <v>нд</v>
      </c>
      <c r="V86" s="30" t="s">
        <v>22</v>
      </c>
    </row>
    <row r="87" spans="1:22" s="47" customFormat="1" ht="63" x14ac:dyDescent="0.25">
      <c r="A87" s="48" t="s">
        <v>234</v>
      </c>
      <c r="B87" s="99" t="s">
        <v>420</v>
      </c>
      <c r="C87" s="49" t="s">
        <v>63</v>
      </c>
      <c r="D87" s="90" t="s">
        <v>22</v>
      </c>
      <c r="E87" s="143" t="s">
        <v>22</v>
      </c>
      <c r="F87" s="191" t="s">
        <v>22</v>
      </c>
      <c r="G87" s="144" t="s">
        <v>22</v>
      </c>
      <c r="H87" s="144" t="s">
        <v>22</v>
      </c>
      <c r="I87" s="144" t="s">
        <v>22</v>
      </c>
      <c r="J87" s="145" t="s">
        <v>22</v>
      </c>
      <c r="K87" s="143" t="s">
        <v>22</v>
      </c>
      <c r="L87" s="191" t="s">
        <v>22</v>
      </c>
      <c r="M87" s="144" t="s">
        <v>22</v>
      </c>
      <c r="N87" s="144" t="s">
        <v>22</v>
      </c>
      <c r="O87" s="144" t="s">
        <v>22</v>
      </c>
      <c r="P87" s="145" t="s">
        <v>22</v>
      </c>
      <c r="Q87" s="225" t="str">
        <f t="shared" si="198"/>
        <v>нд</v>
      </c>
      <c r="R87" s="225" t="str">
        <f t="shared" si="199"/>
        <v>нд</v>
      </c>
      <c r="S87" s="225" t="str">
        <f t="shared" si="200"/>
        <v>нд</v>
      </c>
      <c r="T87" s="225" t="str">
        <f t="shared" si="201"/>
        <v>нд</v>
      </c>
      <c r="U87" s="225" t="str">
        <f t="shared" si="202"/>
        <v>нд</v>
      </c>
      <c r="V87" s="30" t="s">
        <v>22</v>
      </c>
    </row>
    <row r="88" spans="1:22" ht="63" x14ac:dyDescent="0.25">
      <c r="A88" s="48" t="s">
        <v>235</v>
      </c>
      <c r="B88" s="99" t="s">
        <v>421</v>
      </c>
      <c r="C88" s="49" t="s">
        <v>64</v>
      </c>
      <c r="D88" s="90" t="s">
        <v>22</v>
      </c>
      <c r="E88" s="143" t="s">
        <v>22</v>
      </c>
      <c r="F88" s="191" t="s">
        <v>22</v>
      </c>
      <c r="G88" s="144" t="s">
        <v>22</v>
      </c>
      <c r="H88" s="144" t="s">
        <v>22</v>
      </c>
      <c r="I88" s="144" t="s">
        <v>22</v>
      </c>
      <c r="J88" s="145" t="s">
        <v>22</v>
      </c>
      <c r="K88" s="143" t="s">
        <v>22</v>
      </c>
      <c r="L88" s="191" t="s">
        <v>22</v>
      </c>
      <c r="M88" s="144" t="s">
        <v>22</v>
      </c>
      <c r="N88" s="144" t="s">
        <v>22</v>
      </c>
      <c r="O88" s="144" t="s">
        <v>22</v>
      </c>
      <c r="P88" s="145" t="s">
        <v>22</v>
      </c>
      <c r="Q88" s="225" t="str">
        <f t="shared" si="198"/>
        <v>нд</v>
      </c>
      <c r="R88" s="225" t="str">
        <f t="shared" si="199"/>
        <v>нд</v>
      </c>
      <c r="S88" s="225" t="str">
        <f t="shared" si="200"/>
        <v>нд</v>
      </c>
      <c r="T88" s="225" t="str">
        <f t="shared" si="201"/>
        <v>нд</v>
      </c>
      <c r="U88" s="225" t="str">
        <f t="shared" si="202"/>
        <v>нд</v>
      </c>
      <c r="V88" s="30" t="s">
        <v>22</v>
      </c>
    </row>
    <row r="89" spans="1:22" s="47" customFormat="1" x14ac:dyDescent="0.25">
      <c r="A89" s="70" t="s">
        <v>236</v>
      </c>
      <c r="B89" s="102" t="s">
        <v>65</v>
      </c>
      <c r="C89" s="72" t="s">
        <v>21</v>
      </c>
      <c r="D89" s="44" t="s">
        <v>22</v>
      </c>
      <c r="E89" s="44" t="str">
        <f t="shared" ref="E89:J89" si="203">IF(NOT(SUM(E90:E128)=0),SUM(E90:E128),"нд")</f>
        <v>нд</v>
      </c>
      <c r="F89" s="44" t="str">
        <f t="shared" si="203"/>
        <v>нд</v>
      </c>
      <c r="G89" s="44" t="str">
        <f t="shared" si="203"/>
        <v>нд</v>
      </c>
      <c r="H89" s="44" t="str">
        <f t="shared" si="203"/>
        <v>нд</v>
      </c>
      <c r="I89" s="44" t="str">
        <f t="shared" si="203"/>
        <v>нд</v>
      </c>
      <c r="J89" s="181" t="str">
        <f t="shared" si="203"/>
        <v>нд</v>
      </c>
      <c r="K89" s="44" t="str">
        <f t="shared" ref="K89" si="204">IF(NOT(SUM(K90:K128)=0),SUM(K90:K128),"нд")</f>
        <v>нд</v>
      </c>
      <c r="L89" s="44" t="str">
        <f t="shared" ref="L89:U89" si="205">IF(NOT(SUM(L90:L128)=0),SUM(L90:L128),"нд")</f>
        <v>нд</v>
      </c>
      <c r="M89" s="44" t="str">
        <f t="shared" si="205"/>
        <v>нд</v>
      </c>
      <c r="N89" s="44" t="str">
        <f t="shared" si="205"/>
        <v>нд</v>
      </c>
      <c r="O89" s="44" t="str">
        <f t="shared" si="205"/>
        <v>нд</v>
      </c>
      <c r="P89" s="181" t="str">
        <f t="shared" si="205"/>
        <v>нд</v>
      </c>
      <c r="Q89" s="123" t="str">
        <f t="shared" si="205"/>
        <v>нд</v>
      </c>
      <c r="R89" s="123" t="str">
        <f t="shared" si="205"/>
        <v>нд</v>
      </c>
      <c r="S89" s="123" t="str">
        <f t="shared" si="205"/>
        <v>нд</v>
      </c>
      <c r="T89" s="123" t="str">
        <f t="shared" si="205"/>
        <v>нд</v>
      </c>
      <c r="U89" s="123" t="str">
        <f t="shared" si="205"/>
        <v>нд</v>
      </c>
      <c r="V89" s="33" t="s">
        <v>382</v>
      </c>
    </row>
    <row r="90" spans="1:22" s="47" customFormat="1" ht="47.25" x14ac:dyDescent="0.25">
      <c r="A90" s="48" t="s">
        <v>237</v>
      </c>
      <c r="B90" s="99" t="s">
        <v>422</v>
      </c>
      <c r="C90" s="49" t="s">
        <v>66</v>
      </c>
      <c r="D90" s="90" t="s">
        <v>22</v>
      </c>
      <c r="E90" s="143" t="s">
        <v>22</v>
      </c>
      <c r="F90" s="191" t="s">
        <v>22</v>
      </c>
      <c r="G90" s="144" t="s">
        <v>22</v>
      </c>
      <c r="H90" s="144" t="s">
        <v>22</v>
      </c>
      <c r="I90" s="144" t="s">
        <v>22</v>
      </c>
      <c r="J90" s="145" t="s">
        <v>22</v>
      </c>
      <c r="K90" s="143" t="s">
        <v>22</v>
      </c>
      <c r="L90" s="191" t="s">
        <v>22</v>
      </c>
      <c r="M90" s="144" t="s">
        <v>22</v>
      </c>
      <c r="N90" s="144" t="s">
        <v>22</v>
      </c>
      <c r="O90" s="144" t="s">
        <v>22</v>
      </c>
      <c r="P90" s="145" t="s">
        <v>22</v>
      </c>
      <c r="Q90" s="225" t="str">
        <f t="shared" ref="Q90:Q128" si="206">IF(SUM(L90)-SUM(F90)=0,"нд",SUM(L90)-SUM(F90))</f>
        <v>нд</v>
      </c>
      <c r="R90" s="225" t="str">
        <f t="shared" ref="R90:R128" si="207">IF(SUM(M90)-SUM(G90)=0,"нд",SUM(M90)-SUM(G90))</f>
        <v>нд</v>
      </c>
      <c r="S90" s="225" t="str">
        <f t="shared" ref="S90:S128" si="208">IF(SUM(N90)-SUM(H90)=0,"нд",SUM(N90)-SUM(H90))</f>
        <v>нд</v>
      </c>
      <c r="T90" s="225" t="str">
        <f t="shared" ref="T90:T128" si="209">IF(SUM(O90)-SUM(I90)=0,"нд",SUM(O90)-SUM(I90))</f>
        <v>нд</v>
      </c>
      <c r="U90" s="225" t="str">
        <f t="shared" ref="U90:U128" si="210">IF(SUM(P90)-SUM(J90)=0,"нд",SUM(P90)-SUM(J90))</f>
        <v>нд</v>
      </c>
      <c r="V90" s="30" t="s">
        <v>22</v>
      </c>
    </row>
    <row r="91" spans="1:22" s="47" customFormat="1" ht="47.25" x14ac:dyDescent="0.25">
      <c r="A91" s="48" t="s">
        <v>238</v>
      </c>
      <c r="B91" s="99" t="s">
        <v>423</v>
      </c>
      <c r="C91" s="49" t="s">
        <v>67</v>
      </c>
      <c r="D91" s="90" t="s">
        <v>22</v>
      </c>
      <c r="E91" s="143" t="s">
        <v>22</v>
      </c>
      <c r="F91" s="191" t="s">
        <v>22</v>
      </c>
      <c r="G91" s="144" t="s">
        <v>22</v>
      </c>
      <c r="H91" s="144" t="s">
        <v>22</v>
      </c>
      <c r="I91" s="144" t="s">
        <v>22</v>
      </c>
      <c r="J91" s="145" t="s">
        <v>22</v>
      </c>
      <c r="K91" s="143" t="s">
        <v>22</v>
      </c>
      <c r="L91" s="191" t="s">
        <v>22</v>
      </c>
      <c r="M91" s="144" t="s">
        <v>22</v>
      </c>
      <c r="N91" s="144" t="s">
        <v>22</v>
      </c>
      <c r="O91" s="144" t="s">
        <v>22</v>
      </c>
      <c r="P91" s="145" t="s">
        <v>22</v>
      </c>
      <c r="Q91" s="225" t="str">
        <f t="shared" si="206"/>
        <v>нд</v>
      </c>
      <c r="R91" s="225" t="str">
        <f t="shared" si="207"/>
        <v>нд</v>
      </c>
      <c r="S91" s="225" t="str">
        <f t="shared" si="208"/>
        <v>нд</v>
      </c>
      <c r="T91" s="225" t="str">
        <f t="shared" si="209"/>
        <v>нд</v>
      </c>
      <c r="U91" s="225" t="str">
        <f t="shared" si="210"/>
        <v>нд</v>
      </c>
      <c r="V91" s="30" t="s">
        <v>22</v>
      </c>
    </row>
    <row r="92" spans="1:22" s="47" customFormat="1" ht="47.25" x14ac:dyDescent="0.25">
      <c r="A92" s="48" t="s">
        <v>239</v>
      </c>
      <c r="B92" s="99" t="s">
        <v>424</v>
      </c>
      <c r="C92" s="49" t="s">
        <v>68</v>
      </c>
      <c r="D92" s="90" t="s">
        <v>22</v>
      </c>
      <c r="E92" s="143" t="s">
        <v>22</v>
      </c>
      <c r="F92" s="191" t="s">
        <v>22</v>
      </c>
      <c r="G92" s="144" t="s">
        <v>22</v>
      </c>
      <c r="H92" s="144" t="s">
        <v>22</v>
      </c>
      <c r="I92" s="144" t="s">
        <v>22</v>
      </c>
      <c r="J92" s="145" t="s">
        <v>22</v>
      </c>
      <c r="K92" s="143" t="s">
        <v>22</v>
      </c>
      <c r="L92" s="191" t="s">
        <v>22</v>
      </c>
      <c r="M92" s="144" t="s">
        <v>22</v>
      </c>
      <c r="N92" s="144" t="s">
        <v>22</v>
      </c>
      <c r="O92" s="144" t="s">
        <v>22</v>
      </c>
      <c r="P92" s="145" t="s">
        <v>22</v>
      </c>
      <c r="Q92" s="225" t="str">
        <f t="shared" si="206"/>
        <v>нд</v>
      </c>
      <c r="R92" s="225" t="str">
        <f t="shared" si="207"/>
        <v>нд</v>
      </c>
      <c r="S92" s="225" t="str">
        <f t="shared" si="208"/>
        <v>нд</v>
      </c>
      <c r="T92" s="225" t="str">
        <f t="shared" si="209"/>
        <v>нд</v>
      </c>
      <c r="U92" s="225" t="str">
        <f t="shared" si="210"/>
        <v>нд</v>
      </c>
      <c r="V92" s="30" t="s">
        <v>22</v>
      </c>
    </row>
    <row r="93" spans="1:22" s="47" customFormat="1" ht="31.5" x14ac:dyDescent="0.25">
      <c r="A93" s="48" t="s">
        <v>240</v>
      </c>
      <c r="B93" s="103" t="s">
        <v>425</v>
      </c>
      <c r="C93" s="101" t="s">
        <v>426</v>
      </c>
      <c r="D93" s="90" t="s">
        <v>22</v>
      </c>
      <c r="E93" s="143" t="s">
        <v>22</v>
      </c>
      <c r="F93" s="191" t="s">
        <v>22</v>
      </c>
      <c r="G93" s="144" t="s">
        <v>22</v>
      </c>
      <c r="H93" s="144" t="s">
        <v>22</v>
      </c>
      <c r="I93" s="144" t="s">
        <v>22</v>
      </c>
      <c r="J93" s="145" t="s">
        <v>22</v>
      </c>
      <c r="K93" s="143" t="s">
        <v>22</v>
      </c>
      <c r="L93" s="191" t="s">
        <v>22</v>
      </c>
      <c r="M93" s="144" t="s">
        <v>22</v>
      </c>
      <c r="N93" s="144" t="s">
        <v>22</v>
      </c>
      <c r="O93" s="144" t="s">
        <v>22</v>
      </c>
      <c r="P93" s="145" t="s">
        <v>22</v>
      </c>
      <c r="Q93" s="225" t="str">
        <f t="shared" si="206"/>
        <v>нд</v>
      </c>
      <c r="R93" s="225" t="str">
        <f t="shared" si="207"/>
        <v>нд</v>
      </c>
      <c r="S93" s="225" t="str">
        <f t="shared" si="208"/>
        <v>нд</v>
      </c>
      <c r="T93" s="225" t="str">
        <f t="shared" si="209"/>
        <v>нд</v>
      </c>
      <c r="U93" s="225" t="str">
        <f t="shared" si="210"/>
        <v>нд</v>
      </c>
      <c r="V93" s="31" t="s">
        <v>22</v>
      </c>
    </row>
    <row r="94" spans="1:22" s="47" customFormat="1" ht="47.25" x14ac:dyDescent="0.25">
      <c r="A94" s="48" t="s">
        <v>241</v>
      </c>
      <c r="B94" s="99" t="s">
        <v>427</v>
      </c>
      <c r="C94" s="49" t="s">
        <v>69</v>
      </c>
      <c r="D94" s="90" t="s">
        <v>22</v>
      </c>
      <c r="E94" s="146" t="s">
        <v>22</v>
      </c>
      <c r="F94" s="192" t="s">
        <v>22</v>
      </c>
      <c r="G94" s="147" t="s">
        <v>22</v>
      </c>
      <c r="H94" s="147" t="s">
        <v>22</v>
      </c>
      <c r="I94" s="147" t="s">
        <v>22</v>
      </c>
      <c r="J94" s="148" t="s">
        <v>22</v>
      </c>
      <c r="K94" s="146" t="s">
        <v>22</v>
      </c>
      <c r="L94" s="192" t="s">
        <v>22</v>
      </c>
      <c r="M94" s="147" t="s">
        <v>22</v>
      </c>
      <c r="N94" s="147" t="s">
        <v>22</v>
      </c>
      <c r="O94" s="147" t="s">
        <v>22</v>
      </c>
      <c r="P94" s="148" t="s">
        <v>22</v>
      </c>
      <c r="Q94" s="225" t="str">
        <f t="shared" si="206"/>
        <v>нд</v>
      </c>
      <c r="R94" s="225" t="str">
        <f t="shared" si="207"/>
        <v>нд</v>
      </c>
      <c r="S94" s="225" t="str">
        <f t="shared" si="208"/>
        <v>нд</v>
      </c>
      <c r="T94" s="225" t="str">
        <f t="shared" si="209"/>
        <v>нд</v>
      </c>
      <c r="U94" s="225" t="str">
        <f t="shared" si="210"/>
        <v>нд</v>
      </c>
      <c r="V94" s="30" t="s">
        <v>22</v>
      </c>
    </row>
    <row r="95" spans="1:22" s="47" customFormat="1" ht="47.25" x14ac:dyDescent="0.25">
      <c r="A95" s="48" t="s">
        <v>242</v>
      </c>
      <c r="B95" s="99" t="s">
        <v>428</v>
      </c>
      <c r="C95" s="49" t="s">
        <v>70</v>
      </c>
      <c r="D95" s="90" t="s">
        <v>22</v>
      </c>
      <c r="E95" s="146" t="s">
        <v>22</v>
      </c>
      <c r="F95" s="192" t="s">
        <v>22</v>
      </c>
      <c r="G95" s="147" t="s">
        <v>22</v>
      </c>
      <c r="H95" s="147" t="s">
        <v>22</v>
      </c>
      <c r="I95" s="147" t="s">
        <v>22</v>
      </c>
      <c r="J95" s="148" t="s">
        <v>22</v>
      </c>
      <c r="K95" s="146" t="s">
        <v>22</v>
      </c>
      <c r="L95" s="192" t="s">
        <v>22</v>
      </c>
      <c r="M95" s="147" t="s">
        <v>22</v>
      </c>
      <c r="N95" s="147" t="s">
        <v>22</v>
      </c>
      <c r="O95" s="147" t="s">
        <v>22</v>
      </c>
      <c r="P95" s="148" t="s">
        <v>22</v>
      </c>
      <c r="Q95" s="225" t="str">
        <f t="shared" si="206"/>
        <v>нд</v>
      </c>
      <c r="R95" s="225" t="str">
        <f t="shared" si="207"/>
        <v>нд</v>
      </c>
      <c r="S95" s="225" t="str">
        <f t="shared" si="208"/>
        <v>нд</v>
      </c>
      <c r="T95" s="225" t="str">
        <f t="shared" si="209"/>
        <v>нд</v>
      </c>
      <c r="U95" s="225" t="str">
        <f t="shared" si="210"/>
        <v>нд</v>
      </c>
      <c r="V95" s="30" t="s">
        <v>22</v>
      </c>
    </row>
    <row r="96" spans="1:22" s="47" customFormat="1" ht="47.25" x14ac:dyDescent="0.25">
      <c r="A96" s="48" t="s">
        <v>243</v>
      </c>
      <c r="B96" s="99" t="s">
        <v>429</v>
      </c>
      <c r="C96" s="49" t="s">
        <v>71</v>
      </c>
      <c r="D96" s="90" t="s">
        <v>22</v>
      </c>
      <c r="E96" s="146" t="s">
        <v>22</v>
      </c>
      <c r="F96" s="192" t="s">
        <v>22</v>
      </c>
      <c r="G96" s="147" t="s">
        <v>22</v>
      </c>
      <c r="H96" s="147" t="s">
        <v>22</v>
      </c>
      <c r="I96" s="147" t="s">
        <v>22</v>
      </c>
      <c r="J96" s="148" t="s">
        <v>22</v>
      </c>
      <c r="K96" s="146" t="s">
        <v>22</v>
      </c>
      <c r="L96" s="192" t="s">
        <v>22</v>
      </c>
      <c r="M96" s="147" t="s">
        <v>22</v>
      </c>
      <c r="N96" s="147" t="s">
        <v>22</v>
      </c>
      <c r="O96" s="147" t="s">
        <v>22</v>
      </c>
      <c r="P96" s="148" t="s">
        <v>22</v>
      </c>
      <c r="Q96" s="225" t="str">
        <f t="shared" si="206"/>
        <v>нд</v>
      </c>
      <c r="R96" s="225" t="str">
        <f t="shared" si="207"/>
        <v>нд</v>
      </c>
      <c r="S96" s="225" t="str">
        <f t="shared" si="208"/>
        <v>нд</v>
      </c>
      <c r="T96" s="225" t="str">
        <f t="shared" si="209"/>
        <v>нд</v>
      </c>
      <c r="U96" s="225" t="str">
        <f t="shared" si="210"/>
        <v>нд</v>
      </c>
      <c r="V96" s="30" t="s">
        <v>22</v>
      </c>
    </row>
    <row r="97" spans="1:22" s="47" customFormat="1" ht="47.25" x14ac:dyDescent="0.25">
      <c r="A97" s="48" t="s">
        <v>244</v>
      </c>
      <c r="B97" s="99" t="s">
        <v>430</v>
      </c>
      <c r="C97" s="49" t="s">
        <v>72</v>
      </c>
      <c r="D97" s="90" t="s">
        <v>22</v>
      </c>
      <c r="E97" s="146" t="s">
        <v>22</v>
      </c>
      <c r="F97" s="192" t="s">
        <v>22</v>
      </c>
      <c r="G97" s="147" t="s">
        <v>22</v>
      </c>
      <c r="H97" s="147" t="s">
        <v>22</v>
      </c>
      <c r="I97" s="147" t="s">
        <v>22</v>
      </c>
      <c r="J97" s="148" t="s">
        <v>22</v>
      </c>
      <c r="K97" s="146" t="s">
        <v>22</v>
      </c>
      <c r="L97" s="192" t="s">
        <v>22</v>
      </c>
      <c r="M97" s="147" t="s">
        <v>22</v>
      </c>
      <c r="N97" s="147" t="s">
        <v>22</v>
      </c>
      <c r="O97" s="147" t="s">
        <v>22</v>
      </c>
      <c r="P97" s="148" t="s">
        <v>22</v>
      </c>
      <c r="Q97" s="225" t="str">
        <f t="shared" si="206"/>
        <v>нд</v>
      </c>
      <c r="R97" s="225" t="str">
        <f t="shared" si="207"/>
        <v>нд</v>
      </c>
      <c r="S97" s="225" t="str">
        <f t="shared" si="208"/>
        <v>нд</v>
      </c>
      <c r="T97" s="225" t="str">
        <f t="shared" si="209"/>
        <v>нд</v>
      </c>
      <c r="U97" s="225" t="str">
        <f t="shared" si="210"/>
        <v>нд</v>
      </c>
      <c r="V97" s="30" t="s">
        <v>22</v>
      </c>
    </row>
    <row r="98" spans="1:22" s="47" customFormat="1" ht="31.5" x14ac:dyDescent="0.25">
      <c r="A98" s="48" t="s">
        <v>245</v>
      </c>
      <c r="B98" s="99" t="s">
        <v>431</v>
      </c>
      <c r="C98" s="49" t="s">
        <v>73</v>
      </c>
      <c r="D98" s="90" t="s">
        <v>22</v>
      </c>
      <c r="E98" s="146" t="s">
        <v>22</v>
      </c>
      <c r="F98" s="192" t="s">
        <v>22</v>
      </c>
      <c r="G98" s="147" t="s">
        <v>22</v>
      </c>
      <c r="H98" s="147" t="s">
        <v>22</v>
      </c>
      <c r="I98" s="147" t="s">
        <v>22</v>
      </c>
      <c r="J98" s="148" t="s">
        <v>22</v>
      </c>
      <c r="K98" s="146" t="s">
        <v>22</v>
      </c>
      <c r="L98" s="192" t="s">
        <v>22</v>
      </c>
      <c r="M98" s="147" t="s">
        <v>22</v>
      </c>
      <c r="N98" s="147" t="s">
        <v>22</v>
      </c>
      <c r="O98" s="147" t="s">
        <v>22</v>
      </c>
      <c r="P98" s="148" t="s">
        <v>22</v>
      </c>
      <c r="Q98" s="225" t="str">
        <f t="shared" si="206"/>
        <v>нд</v>
      </c>
      <c r="R98" s="225" t="str">
        <f t="shared" si="207"/>
        <v>нд</v>
      </c>
      <c r="S98" s="225" t="str">
        <f t="shared" si="208"/>
        <v>нд</v>
      </c>
      <c r="T98" s="225" t="str">
        <f t="shared" si="209"/>
        <v>нд</v>
      </c>
      <c r="U98" s="225" t="str">
        <f t="shared" si="210"/>
        <v>нд</v>
      </c>
      <c r="V98" s="30" t="s">
        <v>22</v>
      </c>
    </row>
    <row r="99" spans="1:22" s="47" customFormat="1" ht="31.5" x14ac:dyDescent="0.25">
      <c r="A99" s="48" t="s">
        <v>246</v>
      </c>
      <c r="B99" s="103" t="s">
        <v>432</v>
      </c>
      <c r="C99" s="49" t="s">
        <v>74</v>
      </c>
      <c r="D99" s="90" t="s">
        <v>22</v>
      </c>
      <c r="E99" s="166" t="s">
        <v>22</v>
      </c>
      <c r="F99" s="198" t="s">
        <v>22</v>
      </c>
      <c r="G99" s="160" t="s">
        <v>22</v>
      </c>
      <c r="H99" s="160" t="s">
        <v>22</v>
      </c>
      <c r="I99" s="160" t="s">
        <v>22</v>
      </c>
      <c r="J99" s="161" t="s">
        <v>22</v>
      </c>
      <c r="K99" s="166" t="s">
        <v>22</v>
      </c>
      <c r="L99" s="198" t="s">
        <v>22</v>
      </c>
      <c r="M99" s="160" t="s">
        <v>22</v>
      </c>
      <c r="N99" s="160" t="s">
        <v>22</v>
      </c>
      <c r="O99" s="160" t="s">
        <v>22</v>
      </c>
      <c r="P99" s="161" t="s">
        <v>22</v>
      </c>
      <c r="Q99" s="225" t="str">
        <f t="shared" si="206"/>
        <v>нд</v>
      </c>
      <c r="R99" s="225" t="str">
        <f t="shared" si="207"/>
        <v>нд</v>
      </c>
      <c r="S99" s="225" t="str">
        <f t="shared" si="208"/>
        <v>нд</v>
      </c>
      <c r="T99" s="225" t="str">
        <f t="shared" si="209"/>
        <v>нд</v>
      </c>
      <c r="U99" s="225" t="str">
        <f t="shared" si="210"/>
        <v>нд</v>
      </c>
      <c r="V99" s="30" t="s">
        <v>22</v>
      </c>
    </row>
    <row r="100" spans="1:22" s="47" customFormat="1" ht="31.5" x14ac:dyDescent="0.25">
      <c r="A100" s="48" t="s">
        <v>247</v>
      </c>
      <c r="B100" s="103" t="s">
        <v>433</v>
      </c>
      <c r="C100" s="49" t="s">
        <v>75</v>
      </c>
      <c r="D100" s="90" t="s">
        <v>22</v>
      </c>
      <c r="E100" s="166" t="s">
        <v>22</v>
      </c>
      <c r="F100" s="198" t="s">
        <v>22</v>
      </c>
      <c r="G100" s="160" t="s">
        <v>22</v>
      </c>
      <c r="H100" s="160" t="s">
        <v>22</v>
      </c>
      <c r="I100" s="160" t="s">
        <v>22</v>
      </c>
      <c r="J100" s="161" t="s">
        <v>22</v>
      </c>
      <c r="K100" s="166" t="s">
        <v>22</v>
      </c>
      <c r="L100" s="198" t="s">
        <v>22</v>
      </c>
      <c r="M100" s="160" t="s">
        <v>22</v>
      </c>
      <c r="N100" s="160" t="s">
        <v>22</v>
      </c>
      <c r="O100" s="160" t="s">
        <v>22</v>
      </c>
      <c r="P100" s="161" t="s">
        <v>22</v>
      </c>
      <c r="Q100" s="225" t="str">
        <f t="shared" si="206"/>
        <v>нд</v>
      </c>
      <c r="R100" s="225" t="str">
        <f t="shared" si="207"/>
        <v>нд</v>
      </c>
      <c r="S100" s="225" t="str">
        <f t="shared" si="208"/>
        <v>нд</v>
      </c>
      <c r="T100" s="225" t="str">
        <f t="shared" si="209"/>
        <v>нд</v>
      </c>
      <c r="U100" s="225" t="str">
        <f t="shared" si="210"/>
        <v>нд</v>
      </c>
      <c r="V100" s="30" t="s">
        <v>22</v>
      </c>
    </row>
    <row r="101" spans="1:22" s="47" customFormat="1" ht="31.5" x14ac:dyDescent="0.25">
      <c r="A101" s="48" t="s">
        <v>248</v>
      </c>
      <c r="B101" s="99" t="s">
        <v>434</v>
      </c>
      <c r="C101" s="49" t="s">
        <v>76</v>
      </c>
      <c r="D101" s="90" t="s">
        <v>22</v>
      </c>
      <c r="E101" s="143" t="s">
        <v>22</v>
      </c>
      <c r="F101" s="191" t="s">
        <v>22</v>
      </c>
      <c r="G101" s="144" t="s">
        <v>22</v>
      </c>
      <c r="H101" s="144" t="s">
        <v>22</v>
      </c>
      <c r="I101" s="144" t="s">
        <v>22</v>
      </c>
      <c r="J101" s="145" t="s">
        <v>22</v>
      </c>
      <c r="K101" s="143" t="s">
        <v>22</v>
      </c>
      <c r="L101" s="191" t="s">
        <v>22</v>
      </c>
      <c r="M101" s="144" t="s">
        <v>22</v>
      </c>
      <c r="N101" s="144" t="s">
        <v>22</v>
      </c>
      <c r="O101" s="144" t="s">
        <v>22</v>
      </c>
      <c r="P101" s="145" t="s">
        <v>22</v>
      </c>
      <c r="Q101" s="225" t="str">
        <f t="shared" si="206"/>
        <v>нд</v>
      </c>
      <c r="R101" s="225" t="str">
        <f t="shared" si="207"/>
        <v>нд</v>
      </c>
      <c r="S101" s="225" t="str">
        <f t="shared" si="208"/>
        <v>нд</v>
      </c>
      <c r="T101" s="225" t="str">
        <f t="shared" si="209"/>
        <v>нд</v>
      </c>
      <c r="U101" s="225" t="str">
        <f t="shared" si="210"/>
        <v>нд</v>
      </c>
      <c r="V101" s="30" t="s">
        <v>22</v>
      </c>
    </row>
    <row r="102" spans="1:22" s="47" customFormat="1" ht="31.5" x14ac:dyDescent="0.25">
      <c r="A102" s="48" t="s">
        <v>249</v>
      </c>
      <c r="B102" s="103" t="s">
        <v>435</v>
      </c>
      <c r="C102" s="49" t="s">
        <v>77</v>
      </c>
      <c r="D102" s="90" t="s">
        <v>22</v>
      </c>
      <c r="E102" s="166" t="s">
        <v>22</v>
      </c>
      <c r="F102" s="198" t="s">
        <v>22</v>
      </c>
      <c r="G102" s="160" t="s">
        <v>22</v>
      </c>
      <c r="H102" s="160" t="s">
        <v>22</v>
      </c>
      <c r="I102" s="160" t="s">
        <v>22</v>
      </c>
      <c r="J102" s="161" t="s">
        <v>22</v>
      </c>
      <c r="K102" s="166" t="s">
        <v>22</v>
      </c>
      <c r="L102" s="198" t="s">
        <v>22</v>
      </c>
      <c r="M102" s="160" t="s">
        <v>22</v>
      </c>
      <c r="N102" s="160" t="s">
        <v>22</v>
      </c>
      <c r="O102" s="160" t="s">
        <v>22</v>
      </c>
      <c r="P102" s="161" t="s">
        <v>22</v>
      </c>
      <c r="Q102" s="225" t="str">
        <f t="shared" si="206"/>
        <v>нд</v>
      </c>
      <c r="R102" s="225" t="str">
        <f t="shared" si="207"/>
        <v>нд</v>
      </c>
      <c r="S102" s="225" t="str">
        <f t="shared" si="208"/>
        <v>нд</v>
      </c>
      <c r="T102" s="225" t="str">
        <f t="shared" si="209"/>
        <v>нд</v>
      </c>
      <c r="U102" s="225" t="str">
        <f t="shared" si="210"/>
        <v>нд</v>
      </c>
      <c r="V102" s="30" t="s">
        <v>22</v>
      </c>
    </row>
    <row r="103" spans="1:22" s="47" customFormat="1" ht="31.5" x14ac:dyDescent="0.25">
      <c r="A103" s="48" t="s">
        <v>250</v>
      </c>
      <c r="B103" s="103" t="s">
        <v>436</v>
      </c>
      <c r="C103" s="49" t="s">
        <v>78</v>
      </c>
      <c r="D103" s="90" t="s">
        <v>22</v>
      </c>
      <c r="E103" s="166" t="s">
        <v>22</v>
      </c>
      <c r="F103" s="198" t="s">
        <v>22</v>
      </c>
      <c r="G103" s="160" t="s">
        <v>22</v>
      </c>
      <c r="H103" s="160" t="s">
        <v>22</v>
      </c>
      <c r="I103" s="160" t="s">
        <v>22</v>
      </c>
      <c r="J103" s="161" t="s">
        <v>22</v>
      </c>
      <c r="K103" s="166" t="s">
        <v>22</v>
      </c>
      <c r="L103" s="198" t="s">
        <v>22</v>
      </c>
      <c r="M103" s="160" t="s">
        <v>22</v>
      </c>
      <c r="N103" s="160" t="s">
        <v>22</v>
      </c>
      <c r="O103" s="160" t="s">
        <v>22</v>
      </c>
      <c r="P103" s="161" t="s">
        <v>22</v>
      </c>
      <c r="Q103" s="225" t="str">
        <f t="shared" si="206"/>
        <v>нд</v>
      </c>
      <c r="R103" s="225" t="str">
        <f t="shared" si="207"/>
        <v>нд</v>
      </c>
      <c r="S103" s="225" t="str">
        <f t="shared" si="208"/>
        <v>нд</v>
      </c>
      <c r="T103" s="225" t="str">
        <f t="shared" si="209"/>
        <v>нд</v>
      </c>
      <c r="U103" s="225" t="str">
        <f t="shared" si="210"/>
        <v>нд</v>
      </c>
      <c r="V103" s="30" t="s">
        <v>22</v>
      </c>
    </row>
    <row r="104" spans="1:22" s="47" customFormat="1" ht="31.5" x14ac:dyDescent="0.25">
      <c r="A104" s="48" t="s">
        <v>251</v>
      </c>
      <c r="B104" s="103" t="s">
        <v>437</v>
      </c>
      <c r="C104" s="49" t="s">
        <v>79</v>
      </c>
      <c r="D104" s="90" t="s">
        <v>22</v>
      </c>
      <c r="E104" s="166" t="s">
        <v>22</v>
      </c>
      <c r="F104" s="198" t="s">
        <v>22</v>
      </c>
      <c r="G104" s="160" t="s">
        <v>22</v>
      </c>
      <c r="H104" s="160" t="s">
        <v>22</v>
      </c>
      <c r="I104" s="160" t="s">
        <v>22</v>
      </c>
      <c r="J104" s="161" t="s">
        <v>22</v>
      </c>
      <c r="K104" s="166" t="s">
        <v>22</v>
      </c>
      <c r="L104" s="198" t="s">
        <v>22</v>
      </c>
      <c r="M104" s="160" t="s">
        <v>22</v>
      </c>
      <c r="N104" s="160" t="s">
        <v>22</v>
      </c>
      <c r="O104" s="160" t="s">
        <v>22</v>
      </c>
      <c r="P104" s="161" t="s">
        <v>22</v>
      </c>
      <c r="Q104" s="225" t="str">
        <f t="shared" si="206"/>
        <v>нд</v>
      </c>
      <c r="R104" s="225" t="str">
        <f t="shared" si="207"/>
        <v>нд</v>
      </c>
      <c r="S104" s="225" t="str">
        <f t="shared" si="208"/>
        <v>нд</v>
      </c>
      <c r="T104" s="225" t="str">
        <f t="shared" si="209"/>
        <v>нд</v>
      </c>
      <c r="U104" s="225" t="str">
        <f t="shared" si="210"/>
        <v>нд</v>
      </c>
      <c r="V104" s="30" t="s">
        <v>22</v>
      </c>
    </row>
    <row r="105" spans="1:22" s="47" customFormat="1" ht="31.5" x14ac:dyDescent="0.25">
      <c r="A105" s="48" t="s">
        <v>252</v>
      </c>
      <c r="B105" s="103" t="s">
        <v>438</v>
      </c>
      <c r="C105" s="49" t="s">
        <v>80</v>
      </c>
      <c r="D105" s="90" t="s">
        <v>22</v>
      </c>
      <c r="E105" s="166" t="s">
        <v>22</v>
      </c>
      <c r="F105" s="198" t="s">
        <v>22</v>
      </c>
      <c r="G105" s="160" t="s">
        <v>22</v>
      </c>
      <c r="H105" s="160" t="s">
        <v>22</v>
      </c>
      <c r="I105" s="160" t="s">
        <v>22</v>
      </c>
      <c r="J105" s="161" t="s">
        <v>22</v>
      </c>
      <c r="K105" s="166" t="s">
        <v>22</v>
      </c>
      <c r="L105" s="198" t="s">
        <v>22</v>
      </c>
      <c r="M105" s="160" t="s">
        <v>22</v>
      </c>
      <c r="N105" s="160" t="s">
        <v>22</v>
      </c>
      <c r="O105" s="160" t="s">
        <v>22</v>
      </c>
      <c r="P105" s="161" t="s">
        <v>22</v>
      </c>
      <c r="Q105" s="225" t="str">
        <f t="shared" si="206"/>
        <v>нд</v>
      </c>
      <c r="R105" s="225" t="str">
        <f t="shared" si="207"/>
        <v>нд</v>
      </c>
      <c r="S105" s="225" t="str">
        <f t="shared" si="208"/>
        <v>нд</v>
      </c>
      <c r="T105" s="225" t="str">
        <f t="shared" si="209"/>
        <v>нд</v>
      </c>
      <c r="U105" s="225" t="str">
        <f t="shared" si="210"/>
        <v>нд</v>
      </c>
      <c r="V105" s="30" t="s">
        <v>22</v>
      </c>
    </row>
    <row r="106" spans="1:22" s="47" customFormat="1" ht="31.5" x14ac:dyDescent="0.25">
      <c r="A106" s="48" t="s">
        <v>253</v>
      </c>
      <c r="B106" s="103" t="s">
        <v>439</v>
      </c>
      <c r="C106" s="49" t="s">
        <v>81</v>
      </c>
      <c r="D106" s="90" t="s">
        <v>22</v>
      </c>
      <c r="E106" s="166" t="s">
        <v>22</v>
      </c>
      <c r="F106" s="198" t="s">
        <v>22</v>
      </c>
      <c r="G106" s="160" t="s">
        <v>22</v>
      </c>
      <c r="H106" s="160" t="s">
        <v>22</v>
      </c>
      <c r="I106" s="160" t="s">
        <v>22</v>
      </c>
      <c r="J106" s="161" t="s">
        <v>22</v>
      </c>
      <c r="K106" s="166" t="s">
        <v>22</v>
      </c>
      <c r="L106" s="198" t="s">
        <v>22</v>
      </c>
      <c r="M106" s="160" t="s">
        <v>22</v>
      </c>
      <c r="N106" s="160" t="s">
        <v>22</v>
      </c>
      <c r="O106" s="160" t="s">
        <v>22</v>
      </c>
      <c r="P106" s="161" t="s">
        <v>22</v>
      </c>
      <c r="Q106" s="225" t="str">
        <f t="shared" si="206"/>
        <v>нд</v>
      </c>
      <c r="R106" s="225" t="str">
        <f t="shared" si="207"/>
        <v>нд</v>
      </c>
      <c r="S106" s="225" t="str">
        <f t="shared" si="208"/>
        <v>нд</v>
      </c>
      <c r="T106" s="225" t="str">
        <f t="shared" si="209"/>
        <v>нд</v>
      </c>
      <c r="U106" s="225" t="str">
        <f t="shared" si="210"/>
        <v>нд</v>
      </c>
      <c r="V106" s="30" t="s">
        <v>22</v>
      </c>
    </row>
    <row r="107" spans="1:22" s="47" customFormat="1" ht="31.5" x14ac:dyDescent="0.25">
      <c r="A107" s="48" t="s">
        <v>254</v>
      </c>
      <c r="B107" s="103" t="s">
        <v>440</v>
      </c>
      <c r="C107" s="101" t="s">
        <v>82</v>
      </c>
      <c r="D107" s="90" t="s">
        <v>22</v>
      </c>
      <c r="E107" s="143" t="s">
        <v>22</v>
      </c>
      <c r="F107" s="191" t="s">
        <v>22</v>
      </c>
      <c r="G107" s="144" t="s">
        <v>22</v>
      </c>
      <c r="H107" s="144" t="s">
        <v>22</v>
      </c>
      <c r="I107" s="144" t="s">
        <v>22</v>
      </c>
      <c r="J107" s="145" t="s">
        <v>22</v>
      </c>
      <c r="K107" s="143" t="s">
        <v>22</v>
      </c>
      <c r="L107" s="191" t="s">
        <v>22</v>
      </c>
      <c r="M107" s="144" t="s">
        <v>22</v>
      </c>
      <c r="N107" s="144" t="s">
        <v>22</v>
      </c>
      <c r="O107" s="144" t="s">
        <v>22</v>
      </c>
      <c r="P107" s="145" t="s">
        <v>22</v>
      </c>
      <c r="Q107" s="225" t="str">
        <f t="shared" si="206"/>
        <v>нд</v>
      </c>
      <c r="R107" s="225" t="str">
        <f t="shared" si="207"/>
        <v>нд</v>
      </c>
      <c r="S107" s="225" t="str">
        <f t="shared" si="208"/>
        <v>нд</v>
      </c>
      <c r="T107" s="225" t="str">
        <f t="shared" si="209"/>
        <v>нд</v>
      </c>
      <c r="U107" s="225" t="str">
        <f t="shared" si="210"/>
        <v>нд</v>
      </c>
      <c r="V107" s="31" t="s">
        <v>22</v>
      </c>
    </row>
    <row r="108" spans="1:22" s="47" customFormat="1" ht="31.5" x14ac:dyDescent="0.25">
      <c r="A108" s="48" t="s">
        <v>255</v>
      </c>
      <c r="B108" s="103" t="s">
        <v>441</v>
      </c>
      <c r="C108" s="49" t="s">
        <v>83</v>
      </c>
      <c r="D108" s="90" t="s">
        <v>22</v>
      </c>
      <c r="E108" s="166" t="s">
        <v>22</v>
      </c>
      <c r="F108" s="198" t="s">
        <v>22</v>
      </c>
      <c r="G108" s="160" t="s">
        <v>22</v>
      </c>
      <c r="H108" s="160" t="s">
        <v>22</v>
      </c>
      <c r="I108" s="160" t="s">
        <v>22</v>
      </c>
      <c r="J108" s="161" t="s">
        <v>22</v>
      </c>
      <c r="K108" s="166" t="s">
        <v>22</v>
      </c>
      <c r="L108" s="198" t="s">
        <v>22</v>
      </c>
      <c r="M108" s="160" t="s">
        <v>22</v>
      </c>
      <c r="N108" s="160" t="s">
        <v>22</v>
      </c>
      <c r="O108" s="160" t="s">
        <v>22</v>
      </c>
      <c r="P108" s="161" t="s">
        <v>22</v>
      </c>
      <c r="Q108" s="225" t="str">
        <f t="shared" si="206"/>
        <v>нд</v>
      </c>
      <c r="R108" s="225" t="str">
        <f t="shared" si="207"/>
        <v>нд</v>
      </c>
      <c r="S108" s="225" t="str">
        <f t="shared" si="208"/>
        <v>нд</v>
      </c>
      <c r="T108" s="225" t="str">
        <f t="shared" si="209"/>
        <v>нд</v>
      </c>
      <c r="U108" s="225" t="str">
        <f t="shared" si="210"/>
        <v>нд</v>
      </c>
      <c r="V108" s="30" t="s">
        <v>22</v>
      </c>
    </row>
    <row r="109" spans="1:22" s="47" customFormat="1" ht="31.5" x14ac:dyDescent="0.25">
      <c r="A109" s="48" t="s">
        <v>256</v>
      </c>
      <c r="B109" s="103" t="s">
        <v>442</v>
      </c>
      <c r="C109" s="49" t="s">
        <v>84</v>
      </c>
      <c r="D109" s="90" t="s">
        <v>22</v>
      </c>
      <c r="E109" s="166" t="s">
        <v>22</v>
      </c>
      <c r="F109" s="198" t="s">
        <v>22</v>
      </c>
      <c r="G109" s="160" t="s">
        <v>22</v>
      </c>
      <c r="H109" s="160" t="s">
        <v>22</v>
      </c>
      <c r="I109" s="160" t="s">
        <v>22</v>
      </c>
      <c r="J109" s="161" t="s">
        <v>22</v>
      </c>
      <c r="K109" s="166" t="s">
        <v>22</v>
      </c>
      <c r="L109" s="198" t="s">
        <v>22</v>
      </c>
      <c r="M109" s="160" t="s">
        <v>22</v>
      </c>
      <c r="N109" s="160" t="s">
        <v>22</v>
      </c>
      <c r="O109" s="160" t="s">
        <v>22</v>
      </c>
      <c r="P109" s="161" t="s">
        <v>22</v>
      </c>
      <c r="Q109" s="225" t="str">
        <f t="shared" si="206"/>
        <v>нд</v>
      </c>
      <c r="R109" s="225" t="str">
        <f t="shared" si="207"/>
        <v>нд</v>
      </c>
      <c r="S109" s="225" t="str">
        <f t="shared" si="208"/>
        <v>нд</v>
      </c>
      <c r="T109" s="225" t="str">
        <f t="shared" si="209"/>
        <v>нд</v>
      </c>
      <c r="U109" s="225" t="str">
        <f t="shared" si="210"/>
        <v>нд</v>
      </c>
      <c r="V109" s="30" t="s">
        <v>22</v>
      </c>
    </row>
    <row r="110" spans="1:22" s="47" customFormat="1" ht="31.5" x14ac:dyDescent="0.25">
      <c r="A110" s="48" t="s">
        <v>257</v>
      </c>
      <c r="B110" s="103" t="s">
        <v>443</v>
      </c>
      <c r="C110" s="49" t="s">
        <v>85</v>
      </c>
      <c r="D110" s="90" t="s">
        <v>22</v>
      </c>
      <c r="E110" s="166" t="s">
        <v>22</v>
      </c>
      <c r="F110" s="198" t="s">
        <v>22</v>
      </c>
      <c r="G110" s="160" t="s">
        <v>22</v>
      </c>
      <c r="H110" s="160" t="s">
        <v>22</v>
      </c>
      <c r="I110" s="160" t="s">
        <v>22</v>
      </c>
      <c r="J110" s="161" t="s">
        <v>22</v>
      </c>
      <c r="K110" s="166" t="s">
        <v>22</v>
      </c>
      <c r="L110" s="198" t="s">
        <v>22</v>
      </c>
      <c r="M110" s="160" t="s">
        <v>22</v>
      </c>
      <c r="N110" s="160" t="s">
        <v>22</v>
      </c>
      <c r="O110" s="160" t="s">
        <v>22</v>
      </c>
      <c r="P110" s="161" t="s">
        <v>22</v>
      </c>
      <c r="Q110" s="225" t="str">
        <f t="shared" si="206"/>
        <v>нд</v>
      </c>
      <c r="R110" s="225" t="str">
        <f t="shared" si="207"/>
        <v>нд</v>
      </c>
      <c r="S110" s="225" t="str">
        <f t="shared" si="208"/>
        <v>нд</v>
      </c>
      <c r="T110" s="225" t="str">
        <f t="shared" si="209"/>
        <v>нд</v>
      </c>
      <c r="U110" s="225" t="str">
        <f t="shared" si="210"/>
        <v>нд</v>
      </c>
      <c r="V110" s="30" t="s">
        <v>22</v>
      </c>
    </row>
    <row r="111" spans="1:22" s="47" customFormat="1" ht="31.5" x14ac:dyDescent="0.25">
      <c r="A111" s="48" t="s">
        <v>258</v>
      </c>
      <c r="B111" s="103" t="s">
        <v>444</v>
      </c>
      <c r="C111" s="49" t="s">
        <v>86</v>
      </c>
      <c r="D111" s="90" t="s">
        <v>22</v>
      </c>
      <c r="E111" s="166" t="s">
        <v>22</v>
      </c>
      <c r="F111" s="198" t="s">
        <v>22</v>
      </c>
      <c r="G111" s="160" t="s">
        <v>22</v>
      </c>
      <c r="H111" s="160" t="s">
        <v>22</v>
      </c>
      <c r="I111" s="160" t="s">
        <v>22</v>
      </c>
      <c r="J111" s="161" t="s">
        <v>22</v>
      </c>
      <c r="K111" s="166" t="s">
        <v>22</v>
      </c>
      <c r="L111" s="198" t="s">
        <v>22</v>
      </c>
      <c r="M111" s="160" t="s">
        <v>22</v>
      </c>
      <c r="N111" s="160" t="s">
        <v>22</v>
      </c>
      <c r="O111" s="160" t="s">
        <v>22</v>
      </c>
      <c r="P111" s="161" t="s">
        <v>22</v>
      </c>
      <c r="Q111" s="225" t="str">
        <f t="shared" si="206"/>
        <v>нд</v>
      </c>
      <c r="R111" s="225" t="str">
        <f t="shared" si="207"/>
        <v>нд</v>
      </c>
      <c r="S111" s="225" t="str">
        <f t="shared" si="208"/>
        <v>нд</v>
      </c>
      <c r="T111" s="225" t="str">
        <f t="shared" si="209"/>
        <v>нд</v>
      </c>
      <c r="U111" s="225" t="str">
        <f t="shared" si="210"/>
        <v>нд</v>
      </c>
      <c r="V111" s="30" t="s">
        <v>22</v>
      </c>
    </row>
    <row r="112" spans="1:22" s="47" customFormat="1" ht="31.5" x14ac:dyDescent="0.25">
      <c r="A112" s="48" t="s">
        <v>259</v>
      </c>
      <c r="B112" s="99" t="s">
        <v>445</v>
      </c>
      <c r="C112" s="49" t="s">
        <v>87</v>
      </c>
      <c r="D112" s="90" t="s">
        <v>22</v>
      </c>
      <c r="E112" s="143" t="s">
        <v>22</v>
      </c>
      <c r="F112" s="191" t="s">
        <v>22</v>
      </c>
      <c r="G112" s="144" t="s">
        <v>22</v>
      </c>
      <c r="H112" s="144" t="s">
        <v>22</v>
      </c>
      <c r="I112" s="144" t="s">
        <v>22</v>
      </c>
      <c r="J112" s="145" t="s">
        <v>22</v>
      </c>
      <c r="K112" s="143" t="s">
        <v>22</v>
      </c>
      <c r="L112" s="191" t="s">
        <v>22</v>
      </c>
      <c r="M112" s="144" t="s">
        <v>22</v>
      </c>
      <c r="N112" s="144" t="s">
        <v>22</v>
      </c>
      <c r="O112" s="144" t="s">
        <v>22</v>
      </c>
      <c r="P112" s="145" t="s">
        <v>22</v>
      </c>
      <c r="Q112" s="225" t="str">
        <f t="shared" si="206"/>
        <v>нд</v>
      </c>
      <c r="R112" s="225" t="str">
        <f t="shared" si="207"/>
        <v>нд</v>
      </c>
      <c r="S112" s="225" t="str">
        <f t="shared" si="208"/>
        <v>нд</v>
      </c>
      <c r="T112" s="225" t="str">
        <f t="shared" si="209"/>
        <v>нд</v>
      </c>
      <c r="U112" s="225" t="str">
        <f t="shared" si="210"/>
        <v>нд</v>
      </c>
      <c r="V112" s="30" t="s">
        <v>22</v>
      </c>
    </row>
    <row r="113" spans="1:22" s="47" customFormat="1" ht="31.5" x14ac:dyDescent="0.25">
      <c r="A113" s="48" t="s">
        <v>260</v>
      </c>
      <c r="B113" s="99" t="s">
        <v>446</v>
      </c>
      <c r="C113" s="49" t="s">
        <v>88</v>
      </c>
      <c r="D113" s="90" t="s">
        <v>22</v>
      </c>
      <c r="E113" s="143" t="s">
        <v>22</v>
      </c>
      <c r="F113" s="191" t="s">
        <v>22</v>
      </c>
      <c r="G113" s="144" t="s">
        <v>22</v>
      </c>
      <c r="H113" s="144" t="s">
        <v>22</v>
      </c>
      <c r="I113" s="144" t="s">
        <v>22</v>
      </c>
      <c r="J113" s="145" t="s">
        <v>22</v>
      </c>
      <c r="K113" s="143" t="s">
        <v>22</v>
      </c>
      <c r="L113" s="191" t="s">
        <v>22</v>
      </c>
      <c r="M113" s="144" t="s">
        <v>22</v>
      </c>
      <c r="N113" s="144" t="s">
        <v>22</v>
      </c>
      <c r="O113" s="144" t="s">
        <v>22</v>
      </c>
      <c r="P113" s="145" t="s">
        <v>22</v>
      </c>
      <c r="Q113" s="225" t="str">
        <f t="shared" si="206"/>
        <v>нд</v>
      </c>
      <c r="R113" s="225" t="str">
        <f t="shared" si="207"/>
        <v>нд</v>
      </c>
      <c r="S113" s="225" t="str">
        <f t="shared" si="208"/>
        <v>нд</v>
      </c>
      <c r="T113" s="225" t="str">
        <f t="shared" si="209"/>
        <v>нд</v>
      </c>
      <c r="U113" s="225" t="str">
        <f t="shared" si="210"/>
        <v>нд</v>
      </c>
      <c r="V113" s="30" t="s">
        <v>22</v>
      </c>
    </row>
    <row r="114" spans="1:22" s="47" customFormat="1" ht="31.5" x14ac:dyDescent="0.25">
      <c r="A114" s="48" t="s">
        <v>261</v>
      </c>
      <c r="B114" s="99" t="s">
        <v>447</v>
      </c>
      <c r="C114" s="49" t="s">
        <v>89</v>
      </c>
      <c r="D114" s="90" t="s">
        <v>22</v>
      </c>
      <c r="E114" s="143" t="s">
        <v>22</v>
      </c>
      <c r="F114" s="191" t="s">
        <v>22</v>
      </c>
      <c r="G114" s="144" t="s">
        <v>22</v>
      </c>
      <c r="H114" s="144" t="s">
        <v>22</v>
      </c>
      <c r="I114" s="144" t="s">
        <v>22</v>
      </c>
      <c r="J114" s="145" t="s">
        <v>22</v>
      </c>
      <c r="K114" s="143" t="s">
        <v>22</v>
      </c>
      <c r="L114" s="191" t="s">
        <v>22</v>
      </c>
      <c r="M114" s="144" t="s">
        <v>22</v>
      </c>
      <c r="N114" s="144" t="s">
        <v>22</v>
      </c>
      <c r="O114" s="144" t="s">
        <v>22</v>
      </c>
      <c r="P114" s="145" t="s">
        <v>22</v>
      </c>
      <c r="Q114" s="225" t="str">
        <f t="shared" si="206"/>
        <v>нд</v>
      </c>
      <c r="R114" s="225" t="str">
        <f t="shared" si="207"/>
        <v>нд</v>
      </c>
      <c r="S114" s="225" t="str">
        <f t="shared" si="208"/>
        <v>нд</v>
      </c>
      <c r="T114" s="225" t="str">
        <f t="shared" si="209"/>
        <v>нд</v>
      </c>
      <c r="U114" s="225" t="str">
        <f t="shared" si="210"/>
        <v>нд</v>
      </c>
      <c r="V114" s="30" t="s">
        <v>22</v>
      </c>
    </row>
    <row r="115" spans="1:22" s="47" customFormat="1" ht="31.5" x14ac:dyDescent="0.25">
      <c r="A115" s="48" t="s">
        <v>262</v>
      </c>
      <c r="B115" s="99" t="s">
        <v>448</v>
      </c>
      <c r="C115" s="49" t="s">
        <v>90</v>
      </c>
      <c r="D115" s="90" t="s">
        <v>22</v>
      </c>
      <c r="E115" s="143" t="s">
        <v>22</v>
      </c>
      <c r="F115" s="191" t="s">
        <v>22</v>
      </c>
      <c r="G115" s="144" t="s">
        <v>22</v>
      </c>
      <c r="H115" s="144" t="s">
        <v>22</v>
      </c>
      <c r="I115" s="144" t="s">
        <v>22</v>
      </c>
      <c r="J115" s="145" t="s">
        <v>22</v>
      </c>
      <c r="K115" s="143" t="s">
        <v>22</v>
      </c>
      <c r="L115" s="191" t="s">
        <v>22</v>
      </c>
      <c r="M115" s="144" t="s">
        <v>22</v>
      </c>
      <c r="N115" s="144" t="s">
        <v>22</v>
      </c>
      <c r="O115" s="144" t="s">
        <v>22</v>
      </c>
      <c r="P115" s="145" t="s">
        <v>22</v>
      </c>
      <c r="Q115" s="225" t="str">
        <f t="shared" si="206"/>
        <v>нд</v>
      </c>
      <c r="R115" s="225" t="str">
        <f t="shared" si="207"/>
        <v>нд</v>
      </c>
      <c r="S115" s="225" t="str">
        <f t="shared" si="208"/>
        <v>нд</v>
      </c>
      <c r="T115" s="225" t="str">
        <f t="shared" si="209"/>
        <v>нд</v>
      </c>
      <c r="U115" s="225" t="str">
        <f t="shared" si="210"/>
        <v>нд</v>
      </c>
      <c r="V115" s="30" t="s">
        <v>22</v>
      </c>
    </row>
    <row r="116" spans="1:22" s="47" customFormat="1" ht="31.5" x14ac:dyDescent="0.25">
      <c r="A116" s="48" t="s">
        <v>263</v>
      </c>
      <c r="B116" s="99" t="s">
        <v>449</v>
      </c>
      <c r="C116" s="49" t="s">
        <v>91</v>
      </c>
      <c r="D116" s="90" t="s">
        <v>22</v>
      </c>
      <c r="E116" s="143" t="s">
        <v>22</v>
      </c>
      <c r="F116" s="191" t="s">
        <v>22</v>
      </c>
      <c r="G116" s="144" t="s">
        <v>22</v>
      </c>
      <c r="H116" s="144" t="s">
        <v>22</v>
      </c>
      <c r="I116" s="144" t="s">
        <v>22</v>
      </c>
      <c r="J116" s="145" t="s">
        <v>22</v>
      </c>
      <c r="K116" s="143" t="s">
        <v>22</v>
      </c>
      <c r="L116" s="191" t="s">
        <v>22</v>
      </c>
      <c r="M116" s="144" t="s">
        <v>22</v>
      </c>
      <c r="N116" s="144" t="s">
        <v>22</v>
      </c>
      <c r="O116" s="144" t="s">
        <v>22</v>
      </c>
      <c r="P116" s="145" t="s">
        <v>22</v>
      </c>
      <c r="Q116" s="225" t="str">
        <f t="shared" si="206"/>
        <v>нд</v>
      </c>
      <c r="R116" s="225" t="str">
        <f t="shared" si="207"/>
        <v>нд</v>
      </c>
      <c r="S116" s="225" t="str">
        <f t="shared" si="208"/>
        <v>нд</v>
      </c>
      <c r="T116" s="225" t="str">
        <f t="shared" si="209"/>
        <v>нд</v>
      </c>
      <c r="U116" s="225" t="str">
        <f t="shared" si="210"/>
        <v>нд</v>
      </c>
      <c r="V116" s="30" t="s">
        <v>22</v>
      </c>
    </row>
    <row r="117" spans="1:22" s="47" customFormat="1" ht="31.5" x14ac:dyDescent="0.25">
      <c r="A117" s="48" t="s">
        <v>264</v>
      </c>
      <c r="B117" s="103" t="s">
        <v>450</v>
      </c>
      <c r="C117" s="49" t="s">
        <v>92</v>
      </c>
      <c r="D117" s="90" t="s">
        <v>22</v>
      </c>
      <c r="E117" s="166" t="s">
        <v>22</v>
      </c>
      <c r="F117" s="198" t="s">
        <v>22</v>
      </c>
      <c r="G117" s="160" t="s">
        <v>22</v>
      </c>
      <c r="H117" s="160" t="s">
        <v>22</v>
      </c>
      <c r="I117" s="160" t="s">
        <v>22</v>
      </c>
      <c r="J117" s="161" t="s">
        <v>22</v>
      </c>
      <c r="K117" s="166" t="s">
        <v>22</v>
      </c>
      <c r="L117" s="198" t="s">
        <v>22</v>
      </c>
      <c r="M117" s="160" t="s">
        <v>22</v>
      </c>
      <c r="N117" s="160" t="s">
        <v>22</v>
      </c>
      <c r="O117" s="160" t="s">
        <v>22</v>
      </c>
      <c r="P117" s="161" t="s">
        <v>22</v>
      </c>
      <c r="Q117" s="225" t="str">
        <f t="shared" si="206"/>
        <v>нд</v>
      </c>
      <c r="R117" s="225" t="str">
        <f t="shared" si="207"/>
        <v>нд</v>
      </c>
      <c r="S117" s="225" t="str">
        <f t="shared" si="208"/>
        <v>нд</v>
      </c>
      <c r="T117" s="225" t="str">
        <f t="shared" si="209"/>
        <v>нд</v>
      </c>
      <c r="U117" s="225" t="str">
        <f t="shared" si="210"/>
        <v>нд</v>
      </c>
      <c r="V117" s="30" t="s">
        <v>22</v>
      </c>
    </row>
    <row r="118" spans="1:22" s="47" customFormat="1" ht="31.5" x14ac:dyDescent="0.25">
      <c r="A118" s="48" t="s">
        <v>265</v>
      </c>
      <c r="B118" s="103" t="s">
        <v>451</v>
      </c>
      <c r="C118" s="49" t="s">
        <v>93</v>
      </c>
      <c r="D118" s="90" t="s">
        <v>22</v>
      </c>
      <c r="E118" s="166" t="s">
        <v>22</v>
      </c>
      <c r="F118" s="198" t="s">
        <v>22</v>
      </c>
      <c r="G118" s="160" t="s">
        <v>22</v>
      </c>
      <c r="H118" s="160" t="s">
        <v>22</v>
      </c>
      <c r="I118" s="160" t="s">
        <v>22</v>
      </c>
      <c r="J118" s="161" t="s">
        <v>22</v>
      </c>
      <c r="K118" s="166" t="s">
        <v>22</v>
      </c>
      <c r="L118" s="198" t="s">
        <v>22</v>
      </c>
      <c r="M118" s="160" t="s">
        <v>22</v>
      </c>
      <c r="N118" s="160" t="s">
        <v>22</v>
      </c>
      <c r="O118" s="160" t="s">
        <v>22</v>
      </c>
      <c r="P118" s="161" t="s">
        <v>22</v>
      </c>
      <c r="Q118" s="225" t="str">
        <f t="shared" si="206"/>
        <v>нд</v>
      </c>
      <c r="R118" s="225" t="str">
        <f t="shared" si="207"/>
        <v>нд</v>
      </c>
      <c r="S118" s="225" t="str">
        <f t="shared" si="208"/>
        <v>нд</v>
      </c>
      <c r="T118" s="225" t="str">
        <f t="shared" si="209"/>
        <v>нд</v>
      </c>
      <c r="U118" s="225" t="str">
        <f t="shared" si="210"/>
        <v>нд</v>
      </c>
      <c r="V118" s="30" t="s">
        <v>22</v>
      </c>
    </row>
    <row r="119" spans="1:22" s="47" customFormat="1" ht="31.5" x14ac:dyDescent="0.25">
      <c r="A119" s="48" t="s">
        <v>266</v>
      </c>
      <c r="B119" s="103" t="s">
        <v>452</v>
      </c>
      <c r="C119" s="101" t="s">
        <v>94</v>
      </c>
      <c r="D119" s="90" t="s">
        <v>22</v>
      </c>
      <c r="E119" s="143" t="s">
        <v>22</v>
      </c>
      <c r="F119" s="191" t="s">
        <v>22</v>
      </c>
      <c r="G119" s="144" t="s">
        <v>22</v>
      </c>
      <c r="H119" s="144" t="s">
        <v>22</v>
      </c>
      <c r="I119" s="144" t="s">
        <v>22</v>
      </c>
      <c r="J119" s="145" t="s">
        <v>22</v>
      </c>
      <c r="K119" s="143" t="s">
        <v>22</v>
      </c>
      <c r="L119" s="191" t="s">
        <v>22</v>
      </c>
      <c r="M119" s="144" t="s">
        <v>22</v>
      </c>
      <c r="N119" s="144" t="s">
        <v>22</v>
      </c>
      <c r="O119" s="144" t="s">
        <v>22</v>
      </c>
      <c r="P119" s="145" t="s">
        <v>22</v>
      </c>
      <c r="Q119" s="225" t="str">
        <f t="shared" si="206"/>
        <v>нд</v>
      </c>
      <c r="R119" s="225" t="str">
        <f t="shared" si="207"/>
        <v>нд</v>
      </c>
      <c r="S119" s="225" t="str">
        <f t="shared" si="208"/>
        <v>нд</v>
      </c>
      <c r="T119" s="225" t="str">
        <f t="shared" si="209"/>
        <v>нд</v>
      </c>
      <c r="U119" s="225" t="str">
        <f t="shared" si="210"/>
        <v>нд</v>
      </c>
      <c r="V119" s="31" t="s">
        <v>22</v>
      </c>
    </row>
    <row r="120" spans="1:22" s="47" customFormat="1" ht="31.5" x14ac:dyDescent="0.25">
      <c r="A120" s="48" t="s">
        <v>267</v>
      </c>
      <c r="B120" s="103" t="s">
        <v>453</v>
      </c>
      <c r="C120" s="101" t="s">
        <v>95</v>
      </c>
      <c r="D120" s="90" t="s">
        <v>22</v>
      </c>
      <c r="E120" s="143" t="s">
        <v>22</v>
      </c>
      <c r="F120" s="191" t="s">
        <v>22</v>
      </c>
      <c r="G120" s="144" t="s">
        <v>22</v>
      </c>
      <c r="H120" s="144" t="s">
        <v>22</v>
      </c>
      <c r="I120" s="144" t="s">
        <v>22</v>
      </c>
      <c r="J120" s="145" t="s">
        <v>22</v>
      </c>
      <c r="K120" s="143" t="s">
        <v>22</v>
      </c>
      <c r="L120" s="191" t="s">
        <v>22</v>
      </c>
      <c r="M120" s="144" t="s">
        <v>22</v>
      </c>
      <c r="N120" s="144" t="s">
        <v>22</v>
      </c>
      <c r="O120" s="144" t="s">
        <v>22</v>
      </c>
      <c r="P120" s="145" t="s">
        <v>22</v>
      </c>
      <c r="Q120" s="225" t="str">
        <f t="shared" si="206"/>
        <v>нд</v>
      </c>
      <c r="R120" s="225" t="str">
        <f t="shared" si="207"/>
        <v>нд</v>
      </c>
      <c r="S120" s="225" t="str">
        <f t="shared" si="208"/>
        <v>нд</v>
      </c>
      <c r="T120" s="225" t="str">
        <f t="shared" si="209"/>
        <v>нд</v>
      </c>
      <c r="U120" s="225" t="str">
        <f t="shared" si="210"/>
        <v>нд</v>
      </c>
      <c r="V120" s="31" t="s">
        <v>22</v>
      </c>
    </row>
    <row r="121" spans="1:22" s="47" customFormat="1" ht="31.5" x14ac:dyDescent="0.25">
      <c r="A121" s="48" t="s">
        <v>268</v>
      </c>
      <c r="B121" s="99" t="s">
        <v>454</v>
      </c>
      <c r="C121" s="49" t="s">
        <v>96</v>
      </c>
      <c r="D121" s="90" t="s">
        <v>22</v>
      </c>
      <c r="E121" s="143" t="s">
        <v>22</v>
      </c>
      <c r="F121" s="191" t="s">
        <v>22</v>
      </c>
      <c r="G121" s="144" t="s">
        <v>22</v>
      </c>
      <c r="H121" s="144" t="s">
        <v>22</v>
      </c>
      <c r="I121" s="144" t="s">
        <v>22</v>
      </c>
      <c r="J121" s="145" t="s">
        <v>22</v>
      </c>
      <c r="K121" s="143" t="s">
        <v>22</v>
      </c>
      <c r="L121" s="191" t="s">
        <v>22</v>
      </c>
      <c r="M121" s="144" t="s">
        <v>22</v>
      </c>
      <c r="N121" s="144" t="s">
        <v>22</v>
      </c>
      <c r="O121" s="144" t="s">
        <v>22</v>
      </c>
      <c r="P121" s="145" t="s">
        <v>22</v>
      </c>
      <c r="Q121" s="225" t="str">
        <f t="shared" si="206"/>
        <v>нд</v>
      </c>
      <c r="R121" s="225" t="str">
        <f t="shared" si="207"/>
        <v>нд</v>
      </c>
      <c r="S121" s="225" t="str">
        <f t="shared" si="208"/>
        <v>нд</v>
      </c>
      <c r="T121" s="225" t="str">
        <f t="shared" si="209"/>
        <v>нд</v>
      </c>
      <c r="U121" s="225" t="str">
        <f t="shared" si="210"/>
        <v>нд</v>
      </c>
      <c r="V121" s="30" t="s">
        <v>22</v>
      </c>
    </row>
    <row r="122" spans="1:22" s="47" customFormat="1" ht="31.5" x14ac:dyDescent="0.25">
      <c r="A122" s="48" t="s">
        <v>269</v>
      </c>
      <c r="B122" s="99" t="s">
        <v>455</v>
      </c>
      <c r="C122" s="49" t="s">
        <v>97</v>
      </c>
      <c r="D122" s="90" t="s">
        <v>22</v>
      </c>
      <c r="E122" s="143" t="s">
        <v>22</v>
      </c>
      <c r="F122" s="191" t="s">
        <v>22</v>
      </c>
      <c r="G122" s="144" t="s">
        <v>22</v>
      </c>
      <c r="H122" s="144" t="s">
        <v>22</v>
      </c>
      <c r="I122" s="144" t="s">
        <v>22</v>
      </c>
      <c r="J122" s="145" t="s">
        <v>22</v>
      </c>
      <c r="K122" s="143" t="s">
        <v>22</v>
      </c>
      <c r="L122" s="191" t="s">
        <v>22</v>
      </c>
      <c r="M122" s="144" t="s">
        <v>22</v>
      </c>
      <c r="N122" s="144" t="s">
        <v>22</v>
      </c>
      <c r="O122" s="144" t="s">
        <v>22</v>
      </c>
      <c r="P122" s="145" t="s">
        <v>22</v>
      </c>
      <c r="Q122" s="225" t="str">
        <f t="shared" si="206"/>
        <v>нд</v>
      </c>
      <c r="R122" s="225" t="str">
        <f t="shared" si="207"/>
        <v>нд</v>
      </c>
      <c r="S122" s="225" t="str">
        <f t="shared" si="208"/>
        <v>нд</v>
      </c>
      <c r="T122" s="225" t="str">
        <f t="shared" si="209"/>
        <v>нд</v>
      </c>
      <c r="U122" s="225" t="str">
        <f t="shared" si="210"/>
        <v>нд</v>
      </c>
      <c r="V122" s="30" t="s">
        <v>22</v>
      </c>
    </row>
    <row r="123" spans="1:22" s="47" customFormat="1" ht="31.5" x14ac:dyDescent="0.25">
      <c r="A123" s="48" t="s">
        <v>270</v>
      </c>
      <c r="B123" s="99" t="s">
        <v>456</v>
      </c>
      <c r="C123" s="49" t="s">
        <v>98</v>
      </c>
      <c r="D123" s="90" t="s">
        <v>22</v>
      </c>
      <c r="E123" s="143" t="s">
        <v>22</v>
      </c>
      <c r="F123" s="191" t="s">
        <v>22</v>
      </c>
      <c r="G123" s="144" t="s">
        <v>22</v>
      </c>
      <c r="H123" s="144" t="s">
        <v>22</v>
      </c>
      <c r="I123" s="144" t="s">
        <v>22</v>
      </c>
      <c r="J123" s="145" t="s">
        <v>22</v>
      </c>
      <c r="K123" s="143" t="s">
        <v>22</v>
      </c>
      <c r="L123" s="191" t="s">
        <v>22</v>
      </c>
      <c r="M123" s="144" t="s">
        <v>22</v>
      </c>
      <c r="N123" s="144" t="s">
        <v>22</v>
      </c>
      <c r="O123" s="144" t="s">
        <v>22</v>
      </c>
      <c r="P123" s="145" t="s">
        <v>22</v>
      </c>
      <c r="Q123" s="225" t="str">
        <f t="shared" si="206"/>
        <v>нд</v>
      </c>
      <c r="R123" s="225" t="str">
        <f t="shared" si="207"/>
        <v>нд</v>
      </c>
      <c r="S123" s="225" t="str">
        <f t="shared" si="208"/>
        <v>нд</v>
      </c>
      <c r="T123" s="225" t="str">
        <f t="shared" si="209"/>
        <v>нд</v>
      </c>
      <c r="U123" s="225" t="str">
        <f t="shared" si="210"/>
        <v>нд</v>
      </c>
      <c r="V123" s="30" t="s">
        <v>22</v>
      </c>
    </row>
    <row r="124" spans="1:22" s="47" customFormat="1" ht="31.5" x14ac:dyDescent="0.25">
      <c r="A124" s="48" t="s">
        <v>271</v>
      </c>
      <c r="B124" s="99" t="s">
        <v>457</v>
      </c>
      <c r="C124" s="49" t="s">
        <v>272</v>
      </c>
      <c r="D124" s="90" t="s">
        <v>22</v>
      </c>
      <c r="E124" s="143" t="s">
        <v>22</v>
      </c>
      <c r="F124" s="191" t="s">
        <v>22</v>
      </c>
      <c r="G124" s="144" t="s">
        <v>22</v>
      </c>
      <c r="H124" s="144" t="s">
        <v>22</v>
      </c>
      <c r="I124" s="144" t="s">
        <v>22</v>
      </c>
      <c r="J124" s="145" t="s">
        <v>22</v>
      </c>
      <c r="K124" s="143" t="s">
        <v>22</v>
      </c>
      <c r="L124" s="191" t="s">
        <v>22</v>
      </c>
      <c r="M124" s="144" t="s">
        <v>22</v>
      </c>
      <c r="N124" s="144" t="s">
        <v>22</v>
      </c>
      <c r="O124" s="144" t="s">
        <v>22</v>
      </c>
      <c r="P124" s="145" t="s">
        <v>22</v>
      </c>
      <c r="Q124" s="225" t="str">
        <f t="shared" si="206"/>
        <v>нд</v>
      </c>
      <c r="R124" s="225" t="str">
        <f t="shared" si="207"/>
        <v>нд</v>
      </c>
      <c r="S124" s="225" t="str">
        <f t="shared" si="208"/>
        <v>нд</v>
      </c>
      <c r="T124" s="225" t="str">
        <f t="shared" si="209"/>
        <v>нд</v>
      </c>
      <c r="U124" s="225" t="str">
        <f t="shared" si="210"/>
        <v>нд</v>
      </c>
      <c r="V124" s="30" t="s">
        <v>22</v>
      </c>
    </row>
    <row r="125" spans="1:22" s="47" customFormat="1" ht="47.25" x14ac:dyDescent="0.25">
      <c r="A125" s="48" t="s">
        <v>273</v>
      </c>
      <c r="B125" s="104" t="s">
        <v>458</v>
      </c>
      <c r="C125" s="49" t="s">
        <v>274</v>
      </c>
      <c r="D125" s="90" t="s">
        <v>22</v>
      </c>
      <c r="E125" s="143" t="s">
        <v>22</v>
      </c>
      <c r="F125" s="191" t="s">
        <v>22</v>
      </c>
      <c r="G125" s="144" t="s">
        <v>22</v>
      </c>
      <c r="H125" s="144" t="s">
        <v>22</v>
      </c>
      <c r="I125" s="144" t="s">
        <v>22</v>
      </c>
      <c r="J125" s="145" t="s">
        <v>22</v>
      </c>
      <c r="K125" s="143" t="s">
        <v>22</v>
      </c>
      <c r="L125" s="191" t="s">
        <v>22</v>
      </c>
      <c r="M125" s="144" t="s">
        <v>22</v>
      </c>
      <c r="N125" s="144" t="s">
        <v>22</v>
      </c>
      <c r="O125" s="144" t="s">
        <v>22</v>
      </c>
      <c r="P125" s="145" t="s">
        <v>22</v>
      </c>
      <c r="Q125" s="225" t="str">
        <f t="shared" si="206"/>
        <v>нд</v>
      </c>
      <c r="R125" s="225" t="str">
        <f t="shared" si="207"/>
        <v>нд</v>
      </c>
      <c r="S125" s="225" t="str">
        <f t="shared" si="208"/>
        <v>нд</v>
      </c>
      <c r="T125" s="225" t="str">
        <f t="shared" si="209"/>
        <v>нд</v>
      </c>
      <c r="U125" s="225" t="str">
        <f t="shared" si="210"/>
        <v>нд</v>
      </c>
      <c r="V125" s="30" t="s">
        <v>22</v>
      </c>
    </row>
    <row r="126" spans="1:22" s="47" customFormat="1" ht="31.5" x14ac:dyDescent="0.25">
      <c r="A126" s="48" t="s">
        <v>275</v>
      </c>
      <c r="B126" s="103" t="s">
        <v>441</v>
      </c>
      <c r="C126" s="49" t="s">
        <v>276</v>
      </c>
      <c r="D126" s="90" t="s">
        <v>22</v>
      </c>
      <c r="E126" s="143" t="s">
        <v>22</v>
      </c>
      <c r="F126" s="191" t="s">
        <v>22</v>
      </c>
      <c r="G126" s="144" t="s">
        <v>22</v>
      </c>
      <c r="H126" s="144" t="s">
        <v>22</v>
      </c>
      <c r="I126" s="144" t="s">
        <v>22</v>
      </c>
      <c r="J126" s="145" t="s">
        <v>22</v>
      </c>
      <c r="K126" s="143" t="s">
        <v>22</v>
      </c>
      <c r="L126" s="191" t="s">
        <v>22</v>
      </c>
      <c r="M126" s="144" t="s">
        <v>22</v>
      </c>
      <c r="N126" s="144" t="s">
        <v>22</v>
      </c>
      <c r="O126" s="144" t="s">
        <v>22</v>
      </c>
      <c r="P126" s="145" t="s">
        <v>22</v>
      </c>
      <c r="Q126" s="225" t="str">
        <f t="shared" si="206"/>
        <v>нд</v>
      </c>
      <c r="R126" s="225" t="str">
        <f t="shared" si="207"/>
        <v>нд</v>
      </c>
      <c r="S126" s="225" t="str">
        <f t="shared" si="208"/>
        <v>нд</v>
      </c>
      <c r="T126" s="225" t="str">
        <f t="shared" si="209"/>
        <v>нд</v>
      </c>
      <c r="U126" s="225" t="str">
        <f t="shared" si="210"/>
        <v>нд</v>
      </c>
      <c r="V126" s="30" t="s">
        <v>22</v>
      </c>
    </row>
    <row r="127" spans="1:22" s="47" customFormat="1" ht="31.5" x14ac:dyDescent="0.25">
      <c r="A127" s="48" t="s">
        <v>277</v>
      </c>
      <c r="B127" s="99" t="s">
        <v>459</v>
      </c>
      <c r="C127" s="49" t="s">
        <v>278</v>
      </c>
      <c r="D127" s="90" t="s">
        <v>22</v>
      </c>
      <c r="E127" s="143" t="s">
        <v>22</v>
      </c>
      <c r="F127" s="191" t="s">
        <v>22</v>
      </c>
      <c r="G127" s="144" t="s">
        <v>22</v>
      </c>
      <c r="H127" s="144" t="s">
        <v>22</v>
      </c>
      <c r="I127" s="144" t="s">
        <v>22</v>
      </c>
      <c r="J127" s="145" t="s">
        <v>22</v>
      </c>
      <c r="K127" s="143" t="s">
        <v>22</v>
      </c>
      <c r="L127" s="191" t="s">
        <v>22</v>
      </c>
      <c r="M127" s="144" t="s">
        <v>22</v>
      </c>
      <c r="N127" s="144" t="s">
        <v>22</v>
      </c>
      <c r="O127" s="144" t="s">
        <v>22</v>
      </c>
      <c r="P127" s="145" t="s">
        <v>22</v>
      </c>
      <c r="Q127" s="225" t="str">
        <f t="shared" si="206"/>
        <v>нд</v>
      </c>
      <c r="R127" s="225" t="str">
        <f t="shared" si="207"/>
        <v>нд</v>
      </c>
      <c r="S127" s="225" t="str">
        <f t="shared" si="208"/>
        <v>нд</v>
      </c>
      <c r="T127" s="225" t="str">
        <f t="shared" si="209"/>
        <v>нд</v>
      </c>
      <c r="U127" s="225" t="str">
        <f t="shared" si="210"/>
        <v>нд</v>
      </c>
      <c r="V127" s="30" t="s">
        <v>22</v>
      </c>
    </row>
    <row r="128" spans="1:22" ht="47.25" x14ac:dyDescent="0.25">
      <c r="A128" s="105" t="s">
        <v>391</v>
      </c>
      <c r="B128" s="104" t="s">
        <v>392</v>
      </c>
      <c r="C128" s="106" t="s">
        <v>393</v>
      </c>
      <c r="D128" s="90" t="s">
        <v>22</v>
      </c>
      <c r="E128" s="162" t="s">
        <v>22</v>
      </c>
      <c r="F128" s="199" t="s">
        <v>22</v>
      </c>
      <c r="G128" s="163" t="s">
        <v>22</v>
      </c>
      <c r="H128" s="163" t="s">
        <v>22</v>
      </c>
      <c r="I128" s="163" t="s">
        <v>22</v>
      </c>
      <c r="J128" s="164" t="s">
        <v>22</v>
      </c>
      <c r="K128" s="162" t="s">
        <v>22</v>
      </c>
      <c r="L128" s="199" t="s">
        <v>22</v>
      </c>
      <c r="M128" s="163" t="s">
        <v>22</v>
      </c>
      <c r="N128" s="163" t="s">
        <v>22</v>
      </c>
      <c r="O128" s="163" t="s">
        <v>22</v>
      </c>
      <c r="P128" s="164" t="s">
        <v>22</v>
      </c>
      <c r="Q128" s="225" t="str">
        <f t="shared" si="206"/>
        <v>нд</v>
      </c>
      <c r="R128" s="225" t="str">
        <f t="shared" si="207"/>
        <v>нд</v>
      </c>
      <c r="S128" s="225" t="str">
        <f t="shared" si="208"/>
        <v>нд</v>
      </c>
      <c r="T128" s="225" t="str">
        <f t="shared" si="209"/>
        <v>нд</v>
      </c>
      <c r="U128" s="225" t="str">
        <f t="shared" si="210"/>
        <v>нд</v>
      </c>
      <c r="V128" s="30" t="s">
        <v>22</v>
      </c>
    </row>
    <row r="129" spans="1:22" ht="47.25" x14ac:dyDescent="0.25">
      <c r="A129" s="81" t="s">
        <v>279</v>
      </c>
      <c r="B129" s="82" t="s">
        <v>280</v>
      </c>
      <c r="C129" s="83" t="s">
        <v>21</v>
      </c>
      <c r="D129" s="84" t="s">
        <v>22</v>
      </c>
      <c r="E129" s="134" t="str">
        <f t="shared" ref="E129:J129" si="211">IF(NOT(SUM(E130,E150)=0),SUM(E130,E150),"нд")</f>
        <v>нд</v>
      </c>
      <c r="F129" s="188" t="str">
        <f t="shared" si="211"/>
        <v>нд</v>
      </c>
      <c r="G129" s="135" t="str">
        <f t="shared" si="211"/>
        <v>нд</v>
      </c>
      <c r="H129" s="135" t="str">
        <f t="shared" si="211"/>
        <v>нд</v>
      </c>
      <c r="I129" s="135" t="str">
        <f t="shared" si="211"/>
        <v>нд</v>
      </c>
      <c r="J129" s="211">
        <f t="shared" si="211"/>
        <v>1</v>
      </c>
      <c r="K129" s="134" t="str">
        <f t="shared" ref="K129" si="212">IF(NOT(SUM(K130,K150)=0),SUM(K130,K150),"нд")</f>
        <v>нд</v>
      </c>
      <c r="L129" s="188" t="str">
        <f t="shared" ref="L129:Q129" si="213">IF(NOT(SUM(L130,L150)=0),SUM(L130,L150),"нд")</f>
        <v>нд</v>
      </c>
      <c r="M129" s="135" t="str">
        <f t="shared" si="213"/>
        <v>нд</v>
      </c>
      <c r="N129" s="135" t="str">
        <f t="shared" si="213"/>
        <v>нд</v>
      </c>
      <c r="O129" s="135" t="str">
        <f t="shared" si="213"/>
        <v>нд</v>
      </c>
      <c r="P129" s="211">
        <f t="shared" si="213"/>
        <v>1</v>
      </c>
      <c r="Q129" s="135" t="str">
        <f t="shared" si="213"/>
        <v>нд</v>
      </c>
      <c r="R129" s="135" t="str">
        <f t="shared" ref="R129:U129" si="214">IF(NOT(SUM(R130,R150)=0),SUM(R130,R150),"нд")</f>
        <v>нд</v>
      </c>
      <c r="S129" s="135" t="str">
        <f t="shared" si="214"/>
        <v>нд</v>
      </c>
      <c r="T129" s="135" t="str">
        <f t="shared" si="214"/>
        <v>нд</v>
      </c>
      <c r="U129" s="135" t="str">
        <f t="shared" si="214"/>
        <v>нд</v>
      </c>
      <c r="V129" s="39" t="s">
        <v>382</v>
      </c>
    </row>
    <row r="130" spans="1:22" ht="15.75" customHeight="1" x14ac:dyDescent="0.25">
      <c r="A130" s="85" t="s">
        <v>281</v>
      </c>
      <c r="B130" s="86" t="s">
        <v>282</v>
      </c>
      <c r="C130" s="87" t="s">
        <v>21</v>
      </c>
      <c r="D130" s="87" t="s">
        <v>22</v>
      </c>
      <c r="E130" s="137" t="str">
        <f t="shared" ref="E130:J130" si="215">IF(NOT(SUM(E131)=0),SUM(E131),"нд")</f>
        <v>нд</v>
      </c>
      <c r="F130" s="189" t="str">
        <f t="shared" si="215"/>
        <v>нд</v>
      </c>
      <c r="G130" s="138" t="str">
        <f t="shared" si="215"/>
        <v>нд</v>
      </c>
      <c r="H130" s="138" t="str">
        <f t="shared" si="215"/>
        <v>нд</v>
      </c>
      <c r="I130" s="138" t="str">
        <f t="shared" si="215"/>
        <v>нд</v>
      </c>
      <c r="J130" s="139">
        <f t="shared" si="215"/>
        <v>1</v>
      </c>
      <c r="K130" s="137" t="str">
        <f t="shared" ref="K130:U130" si="216">IF(NOT(SUM(K131)=0),SUM(K131),"нд")</f>
        <v>нд</v>
      </c>
      <c r="L130" s="189" t="str">
        <f t="shared" si="216"/>
        <v>нд</v>
      </c>
      <c r="M130" s="138" t="str">
        <f t="shared" si="216"/>
        <v>нд</v>
      </c>
      <c r="N130" s="138" t="str">
        <f t="shared" si="216"/>
        <v>нд</v>
      </c>
      <c r="O130" s="138" t="str">
        <f t="shared" si="216"/>
        <v>нд</v>
      </c>
      <c r="P130" s="139">
        <f t="shared" si="216"/>
        <v>1</v>
      </c>
      <c r="Q130" s="226" t="str">
        <f t="shared" si="216"/>
        <v>нд</v>
      </c>
      <c r="R130" s="226" t="str">
        <f t="shared" si="216"/>
        <v>нд</v>
      </c>
      <c r="S130" s="226" t="str">
        <f t="shared" si="216"/>
        <v>нд</v>
      </c>
      <c r="T130" s="226" t="str">
        <f t="shared" si="216"/>
        <v>нд</v>
      </c>
      <c r="U130" s="226" t="str">
        <f t="shared" si="216"/>
        <v>нд</v>
      </c>
      <c r="V130" s="40" t="s">
        <v>382</v>
      </c>
    </row>
    <row r="131" spans="1:22" x14ac:dyDescent="0.25">
      <c r="A131" s="66" t="s">
        <v>283</v>
      </c>
      <c r="B131" s="67" t="s">
        <v>27</v>
      </c>
      <c r="C131" s="107" t="s">
        <v>21</v>
      </c>
      <c r="D131" s="68" t="s">
        <v>22</v>
      </c>
      <c r="E131" s="157" t="s">
        <v>22</v>
      </c>
      <c r="F131" s="197" t="str">
        <f t="shared" ref="F131:J131" si="217">IF(NOT(SUM(F132:F149)=0),SUM(F132:F149),"нд")</f>
        <v>нд</v>
      </c>
      <c r="G131" s="158" t="str">
        <f t="shared" si="217"/>
        <v>нд</v>
      </c>
      <c r="H131" s="158" t="str">
        <f t="shared" si="217"/>
        <v>нд</v>
      </c>
      <c r="I131" s="158" t="str">
        <f t="shared" si="217"/>
        <v>нд</v>
      </c>
      <c r="J131" s="159">
        <f t="shared" si="217"/>
        <v>1</v>
      </c>
      <c r="K131" s="157" t="s">
        <v>22</v>
      </c>
      <c r="L131" s="197" t="str">
        <f t="shared" ref="L131:Q131" si="218">IF(NOT(SUM(L132:L149)=0),SUM(L132:L149),"нд")</f>
        <v>нд</v>
      </c>
      <c r="M131" s="158" t="str">
        <f t="shared" si="218"/>
        <v>нд</v>
      </c>
      <c r="N131" s="158" t="str">
        <f t="shared" si="218"/>
        <v>нд</v>
      </c>
      <c r="O131" s="158" t="str">
        <f t="shared" si="218"/>
        <v>нд</v>
      </c>
      <c r="P131" s="159">
        <f t="shared" si="218"/>
        <v>1</v>
      </c>
      <c r="Q131" s="141" t="str">
        <f t="shared" si="218"/>
        <v>нд</v>
      </c>
      <c r="R131" s="141" t="str">
        <f t="shared" ref="R131:U131" si="219">IF(NOT(SUM(R132:R149)=0),SUM(R132:R149),"нд")</f>
        <v>нд</v>
      </c>
      <c r="S131" s="141" t="str">
        <f t="shared" si="219"/>
        <v>нд</v>
      </c>
      <c r="T131" s="141" t="str">
        <f t="shared" si="219"/>
        <v>нд</v>
      </c>
      <c r="U131" s="141" t="str">
        <f t="shared" si="219"/>
        <v>нд</v>
      </c>
      <c r="V131" s="28" t="s">
        <v>382</v>
      </c>
    </row>
    <row r="132" spans="1:22" ht="31.5" x14ac:dyDescent="0.25">
      <c r="A132" s="48" t="s">
        <v>284</v>
      </c>
      <c r="B132" s="50" t="s">
        <v>28</v>
      </c>
      <c r="C132" s="49" t="s">
        <v>29</v>
      </c>
      <c r="D132" s="90" t="s">
        <v>22</v>
      </c>
      <c r="E132" s="146" t="s">
        <v>22</v>
      </c>
      <c r="F132" s="192" t="s">
        <v>22</v>
      </c>
      <c r="G132" s="147" t="s">
        <v>22</v>
      </c>
      <c r="H132" s="147" t="s">
        <v>22</v>
      </c>
      <c r="I132" s="147" t="s">
        <v>22</v>
      </c>
      <c r="J132" s="148" t="s">
        <v>22</v>
      </c>
      <c r="K132" s="146" t="s">
        <v>22</v>
      </c>
      <c r="L132" s="192" t="s">
        <v>22</v>
      </c>
      <c r="M132" s="147" t="s">
        <v>22</v>
      </c>
      <c r="N132" s="147" t="s">
        <v>22</v>
      </c>
      <c r="O132" s="147" t="s">
        <v>22</v>
      </c>
      <c r="P132" s="148" t="s">
        <v>22</v>
      </c>
      <c r="Q132" s="225" t="str">
        <f t="shared" ref="Q132:Q149" si="220">IF(SUM(L132)-SUM(F132)=0,"нд",SUM(L132)-SUM(F132))</f>
        <v>нд</v>
      </c>
      <c r="R132" s="225" t="str">
        <f t="shared" ref="R132:R149" si="221">IF(SUM(M132)-SUM(G132)=0,"нд",SUM(M132)-SUM(G132))</f>
        <v>нд</v>
      </c>
      <c r="S132" s="225" t="str">
        <f t="shared" ref="S132:S149" si="222">IF(SUM(N132)-SUM(H132)=0,"нд",SUM(N132)-SUM(H132))</f>
        <v>нд</v>
      </c>
      <c r="T132" s="225" t="str">
        <f t="shared" ref="T132:T149" si="223">IF(SUM(O132)-SUM(I132)=0,"нд",SUM(O132)-SUM(I132))</f>
        <v>нд</v>
      </c>
      <c r="U132" s="225" t="str">
        <f t="shared" ref="U132:U149" si="224">IF(SUM(P132)-SUM(J132)=0,"нд",SUM(P132)-SUM(J132))</f>
        <v>нд</v>
      </c>
      <c r="V132" s="30" t="s">
        <v>22</v>
      </c>
    </row>
    <row r="133" spans="1:22" ht="31.5" x14ac:dyDescent="0.25">
      <c r="A133" s="48" t="s">
        <v>285</v>
      </c>
      <c r="B133" s="50" t="s">
        <v>30</v>
      </c>
      <c r="C133" s="49" t="s">
        <v>31</v>
      </c>
      <c r="D133" s="90" t="s">
        <v>22</v>
      </c>
      <c r="E133" s="146" t="s">
        <v>22</v>
      </c>
      <c r="F133" s="192" t="s">
        <v>22</v>
      </c>
      <c r="G133" s="147" t="s">
        <v>22</v>
      </c>
      <c r="H133" s="147" t="s">
        <v>22</v>
      </c>
      <c r="I133" s="147" t="s">
        <v>22</v>
      </c>
      <c r="J133" s="148" t="s">
        <v>22</v>
      </c>
      <c r="K133" s="146" t="s">
        <v>22</v>
      </c>
      <c r="L133" s="192" t="s">
        <v>22</v>
      </c>
      <c r="M133" s="147" t="s">
        <v>22</v>
      </c>
      <c r="N133" s="147" t="s">
        <v>22</v>
      </c>
      <c r="O133" s="147" t="s">
        <v>22</v>
      </c>
      <c r="P133" s="148" t="s">
        <v>22</v>
      </c>
      <c r="Q133" s="225" t="str">
        <f t="shared" si="220"/>
        <v>нд</v>
      </c>
      <c r="R133" s="225" t="str">
        <f t="shared" si="221"/>
        <v>нд</v>
      </c>
      <c r="S133" s="225" t="str">
        <f t="shared" si="222"/>
        <v>нд</v>
      </c>
      <c r="T133" s="225" t="str">
        <f t="shared" si="223"/>
        <v>нд</v>
      </c>
      <c r="U133" s="225" t="str">
        <f t="shared" si="224"/>
        <v>нд</v>
      </c>
      <c r="V133" s="30" t="s">
        <v>22</v>
      </c>
    </row>
    <row r="134" spans="1:22" ht="31.5" x14ac:dyDescent="0.25">
      <c r="A134" s="48" t="s">
        <v>286</v>
      </c>
      <c r="B134" s="50" t="s">
        <v>32</v>
      </c>
      <c r="C134" s="49" t="s">
        <v>33</v>
      </c>
      <c r="D134" s="90" t="s">
        <v>22</v>
      </c>
      <c r="E134" s="176" t="s">
        <v>22</v>
      </c>
      <c r="F134" s="200" t="s">
        <v>22</v>
      </c>
      <c r="G134" s="49" t="s">
        <v>22</v>
      </c>
      <c r="H134" s="49" t="s">
        <v>22</v>
      </c>
      <c r="I134" s="49" t="s">
        <v>22</v>
      </c>
      <c r="J134" s="165" t="s">
        <v>22</v>
      </c>
      <c r="K134" s="176" t="s">
        <v>22</v>
      </c>
      <c r="L134" s="200" t="s">
        <v>22</v>
      </c>
      <c r="M134" s="49" t="s">
        <v>22</v>
      </c>
      <c r="N134" s="49" t="s">
        <v>22</v>
      </c>
      <c r="O134" s="49" t="s">
        <v>22</v>
      </c>
      <c r="P134" s="165" t="s">
        <v>22</v>
      </c>
      <c r="Q134" s="225" t="str">
        <f t="shared" si="220"/>
        <v>нд</v>
      </c>
      <c r="R134" s="225" t="str">
        <f t="shared" si="221"/>
        <v>нд</v>
      </c>
      <c r="S134" s="225" t="str">
        <f t="shared" si="222"/>
        <v>нд</v>
      </c>
      <c r="T134" s="225" t="str">
        <f t="shared" si="223"/>
        <v>нд</v>
      </c>
      <c r="U134" s="225" t="str">
        <f t="shared" si="224"/>
        <v>нд</v>
      </c>
      <c r="V134" s="30" t="s">
        <v>22</v>
      </c>
    </row>
    <row r="135" spans="1:22" x14ac:dyDescent="0.25">
      <c r="A135" s="48" t="s">
        <v>287</v>
      </c>
      <c r="B135" s="50" t="s">
        <v>34</v>
      </c>
      <c r="C135" s="101" t="s">
        <v>35</v>
      </c>
      <c r="D135" s="90" t="s">
        <v>22</v>
      </c>
      <c r="E135" s="143" t="s">
        <v>22</v>
      </c>
      <c r="F135" s="191" t="s">
        <v>22</v>
      </c>
      <c r="G135" s="144" t="s">
        <v>22</v>
      </c>
      <c r="H135" s="144" t="s">
        <v>22</v>
      </c>
      <c r="I135" s="144" t="s">
        <v>22</v>
      </c>
      <c r="J135" s="145" t="s">
        <v>22</v>
      </c>
      <c r="K135" s="143" t="s">
        <v>22</v>
      </c>
      <c r="L135" s="191" t="s">
        <v>22</v>
      </c>
      <c r="M135" s="144" t="s">
        <v>22</v>
      </c>
      <c r="N135" s="144" t="s">
        <v>22</v>
      </c>
      <c r="O135" s="144" t="s">
        <v>22</v>
      </c>
      <c r="P135" s="145" t="s">
        <v>22</v>
      </c>
      <c r="Q135" s="225" t="str">
        <f t="shared" si="220"/>
        <v>нд</v>
      </c>
      <c r="R135" s="225" t="str">
        <f t="shared" si="221"/>
        <v>нд</v>
      </c>
      <c r="S135" s="225" t="str">
        <f t="shared" si="222"/>
        <v>нд</v>
      </c>
      <c r="T135" s="225" t="str">
        <f t="shared" si="223"/>
        <v>нд</v>
      </c>
      <c r="U135" s="225" t="str">
        <f t="shared" si="224"/>
        <v>нд</v>
      </c>
      <c r="V135" s="31" t="s">
        <v>22</v>
      </c>
    </row>
    <row r="136" spans="1:22" x14ac:dyDescent="0.25">
      <c r="A136" s="48" t="s">
        <v>288</v>
      </c>
      <c r="B136" s="50" t="s">
        <v>36</v>
      </c>
      <c r="C136" s="101" t="s">
        <v>37</v>
      </c>
      <c r="D136" s="90" t="s">
        <v>22</v>
      </c>
      <c r="E136" s="143" t="s">
        <v>22</v>
      </c>
      <c r="F136" s="191" t="s">
        <v>22</v>
      </c>
      <c r="G136" s="144" t="s">
        <v>22</v>
      </c>
      <c r="H136" s="144" t="s">
        <v>22</v>
      </c>
      <c r="I136" s="144" t="s">
        <v>22</v>
      </c>
      <c r="J136" s="145" t="s">
        <v>22</v>
      </c>
      <c r="K136" s="143" t="s">
        <v>22</v>
      </c>
      <c r="L136" s="191" t="s">
        <v>22</v>
      </c>
      <c r="M136" s="144" t="s">
        <v>22</v>
      </c>
      <c r="N136" s="144" t="s">
        <v>22</v>
      </c>
      <c r="O136" s="144" t="s">
        <v>22</v>
      </c>
      <c r="P136" s="145" t="s">
        <v>22</v>
      </c>
      <c r="Q136" s="225" t="str">
        <f t="shared" si="220"/>
        <v>нд</v>
      </c>
      <c r="R136" s="225" t="str">
        <f t="shared" si="221"/>
        <v>нд</v>
      </c>
      <c r="S136" s="225" t="str">
        <f t="shared" si="222"/>
        <v>нд</v>
      </c>
      <c r="T136" s="225" t="str">
        <f t="shared" si="223"/>
        <v>нд</v>
      </c>
      <c r="U136" s="225" t="str">
        <f t="shared" si="224"/>
        <v>нд</v>
      </c>
      <c r="V136" s="31" t="s">
        <v>22</v>
      </c>
    </row>
    <row r="137" spans="1:22" x14ac:dyDescent="0.25">
      <c r="A137" s="48" t="s">
        <v>289</v>
      </c>
      <c r="B137" s="50" t="s">
        <v>38</v>
      </c>
      <c r="C137" s="101" t="s">
        <v>39</v>
      </c>
      <c r="D137" s="90" t="s">
        <v>22</v>
      </c>
      <c r="E137" s="143" t="s">
        <v>22</v>
      </c>
      <c r="F137" s="191" t="s">
        <v>22</v>
      </c>
      <c r="G137" s="144" t="s">
        <v>22</v>
      </c>
      <c r="H137" s="144" t="s">
        <v>22</v>
      </c>
      <c r="I137" s="144" t="s">
        <v>22</v>
      </c>
      <c r="J137" s="145" t="s">
        <v>22</v>
      </c>
      <c r="K137" s="143" t="s">
        <v>22</v>
      </c>
      <c r="L137" s="191" t="s">
        <v>22</v>
      </c>
      <c r="M137" s="144" t="s">
        <v>22</v>
      </c>
      <c r="N137" s="144" t="s">
        <v>22</v>
      </c>
      <c r="O137" s="144" t="s">
        <v>22</v>
      </c>
      <c r="P137" s="145" t="s">
        <v>22</v>
      </c>
      <c r="Q137" s="225" t="str">
        <f t="shared" si="220"/>
        <v>нд</v>
      </c>
      <c r="R137" s="225" t="str">
        <f t="shared" si="221"/>
        <v>нд</v>
      </c>
      <c r="S137" s="225" t="str">
        <f t="shared" si="222"/>
        <v>нд</v>
      </c>
      <c r="T137" s="225" t="str">
        <f t="shared" si="223"/>
        <v>нд</v>
      </c>
      <c r="U137" s="225" t="str">
        <f t="shared" si="224"/>
        <v>нд</v>
      </c>
      <c r="V137" s="31" t="s">
        <v>22</v>
      </c>
    </row>
    <row r="138" spans="1:22" ht="31.5" x14ac:dyDescent="0.25">
      <c r="A138" s="48" t="s">
        <v>290</v>
      </c>
      <c r="B138" s="50" t="s">
        <v>40</v>
      </c>
      <c r="C138" s="49" t="s">
        <v>41</v>
      </c>
      <c r="D138" s="90" t="s">
        <v>22</v>
      </c>
      <c r="E138" s="166" t="s">
        <v>22</v>
      </c>
      <c r="F138" s="201" t="s">
        <v>22</v>
      </c>
      <c r="G138" s="167" t="s">
        <v>22</v>
      </c>
      <c r="H138" s="167" t="s">
        <v>22</v>
      </c>
      <c r="I138" s="167" t="s">
        <v>22</v>
      </c>
      <c r="J138" s="161" t="s">
        <v>22</v>
      </c>
      <c r="K138" s="166" t="s">
        <v>22</v>
      </c>
      <c r="L138" s="201" t="s">
        <v>22</v>
      </c>
      <c r="M138" s="167" t="s">
        <v>22</v>
      </c>
      <c r="N138" s="167" t="s">
        <v>22</v>
      </c>
      <c r="O138" s="167" t="s">
        <v>22</v>
      </c>
      <c r="P138" s="161" t="s">
        <v>22</v>
      </c>
      <c r="Q138" s="225" t="str">
        <f t="shared" si="220"/>
        <v>нд</v>
      </c>
      <c r="R138" s="225" t="str">
        <f t="shared" si="221"/>
        <v>нд</v>
      </c>
      <c r="S138" s="225" t="str">
        <f t="shared" si="222"/>
        <v>нд</v>
      </c>
      <c r="T138" s="225" t="str">
        <f t="shared" si="223"/>
        <v>нд</v>
      </c>
      <c r="U138" s="225" t="str">
        <f t="shared" si="224"/>
        <v>нд</v>
      </c>
      <c r="V138" s="30" t="s">
        <v>22</v>
      </c>
    </row>
    <row r="139" spans="1:22" ht="47.25" x14ac:dyDescent="0.25">
      <c r="A139" s="48" t="s">
        <v>291</v>
      </c>
      <c r="B139" s="50" t="s">
        <v>42</v>
      </c>
      <c r="C139" s="101" t="s">
        <v>43</v>
      </c>
      <c r="D139" s="90" t="s">
        <v>22</v>
      </c>
      <c r="E139" s="143" t="s">
        <v>22</v>
      </c>
      <c r="F139" s="191" t="s">
        <v>22</v>
      </c>
      <c r="G139" s="144" t="s">
        <v>22</v>
      </c>
      <c r="H139" s="144" t="s">
        <v>22</v>
      </c>
      <c r="I139" s="144" t="s">
        <v>22</v>
      </c>
      <c r="J139" s="145" t="s">
        <v>22</v>
      </c>
      <c r="K139" s="143" t="s">
        <v>22</v>
      </c>
      <c r="L139" s="191" t="s">
        <v>22</v>
      </c>
      <c r="M139" s="144" t="s">
        <v>22</v>
      </c>
      <c r="N139" s="144" t="s">
        <v>22</v>
      </c>
      <c r="O139" s="144" t="s">
        <v>22</v>
      </c>
      <c r="P139" s="145" t="s">
        <v>22</v>
      </c>
      <c r="Q139" s="225" t="str">
        <f t="shared" si="220"/>
        <v>нд</v>
      </c>
      <c r="R139" s="225" t="str">
        <f t="shared" si="221"/>
        <v>нд</v>
      </c>
      <c r="S139" s="225" t="str">
        <f t="shared" si="222"/>
        <v>нд</v>
      </c>
      <c r="T139" s="225" t="str">
        <f t="shared" si="223"/>
        <v>нд</v>
      </c>
      <c r="U139" s="225" t="str">
        <f t="shared" si="224"/>
        <v>нд</v>
      </c>
      <c r="V139" s="31" t="s">
        <v>22</v>
      </c>
    </row>
    <row r="140" spans="1:22" ht="47.25" x14ac:dyDescent="0.25">
      <c r="A140" s="48" t="s">
        <v>292</v>
      </c>
      <c r="B140" s="50" t="s">
        <v>44</v>
      </c>
      <c r="C140" s="49" t="s">
        <v>45</v>
      </c>
      <c r="D140" s="90" t="s">
        <v>22</v>
      </c>
      <c r="E140" s="166" t="s">
        <v>22</v>
      </c>
      <c r="F140" s="201" t="s">
        <v>22</v>
      </c>
      <c r="G140" s="167" t="s">
        <v>22</v>
      </c>
      <c r="H140" s="167" t="s">
        <v>22</v>
      </c>
      <c r="I140" s="167" t="s">
        <v>22</v>
      </c>
      <c r="J140" s="161" t="s">
        <v>22</v>
      </c>
      <c r="K140" s="166" t="s">
        <v>22</v>
      </c>
      <c r="L140" s="201" t="s">
        <v>22</v>
      </c>
      <c r="M140" s="167" t="s">
        <v>22</v>
      </c>
      <c r="N140" s="167" t="s">
        <v>22</v>
      </c>
      <c r="O140" s="167" t="s">
        <v>22</v>
      </c>
      <c r="P140" s="161" t="s">
        <v>22</v>
      </c>
      <c r="Q140" s="225" t="str">
        <f t="shared" si="220"/>
        <v>нд</v>
      </c>
      <c r="R140" s="225" t="str">
        <f t="shared" si="221"/>
        <v>нд</v>
      </c>
      <c r="S140" s="225" t="str">
        <f t="shared" si="222"/>
        <v>нд</v>
      </c>
      <c r="T140" s="225" t="str">
        <f t="shared" si="223"/>
        <v>нд</v>
      </c>
      <c r="U140" s="225" t="str">
        <f t="shared" si="224"/>
        <v>нд</v>
      </c>
      <c r="V140" s="30" t="s">
        <v>22</v>
      </c>
    </row>
    <row r="141" spans="1:22" ht="31.5" x14ac:dyDescent="0.25">
      <c r="A141" s="48" t="s">
        <v>293</v>
      </c>
      <c r="B141" s="108" t="s">
        <v>47</v>
      </c>
      <c r="C141" s="49" t="s">
        <v>48</v>
      </c>
      <c r="D141" s="249" t="s">
        <v>22</v>
      </c>
      <c r="E141" s="243" t="s">
        <v>22</v>
      </c>
      <c r="F141" s="245" t="s">
        <v>22</v>
      </c>
      <c r="G141" s="247" t="s">
        <v>22</v>
      </c>
      <c r="H141" s="247" t="s">
        <v>22</v>
      </c>
      <c r="I141" s="247" t="s">
        <v>22</v>
      </c>
      <c r="J141" s="241" t="s">
        <v>22</v>
      </c>
      <c r="K141" s="243" t="s">
        <v>22</v>
      </c>
      <c r="L141" s="245" t="s">
        <v>22</v>
      </c>
      <c r="M141" s="247" t="s">
        <v>22</v>
      </c>
      <c r="N141" s="247" t="s">
        <v>22</v>
      </c>
      <c r="O141" s="247" t="s">
        <v>22</v>
      </c>
      <c r="P141" s="241" t="s">
        <v>22</v>
      </c>
      <c r="Q141" s="237" t="str">
        <f t="shared" si="220"/>
        <v>нд</v>
      </c>
      <c r="R141" s="239" t="str">
        <f t="shared" si="221"/>
        <v>нд</v>
      </c>
      <c r="S141" s="239" t="str">
        <f t="shared" si="222"/>
        <v>нд</v>
      </c>
      <c r="T141" s="239" t="str">
        <f t="shared" si="223"/>
        <v>нд</v>
      </c>
      <c r="U141" s="239" t="str">
        <f t="shared" si="224"/>
        <v>нд</v>
      </c>
      <c r="V141" s="236" t="s">
        <v>22</v>
      </c>
    </row>
    <row r="142" spans="1:22" s="47" customFormat="1" ht="31.5" x14ac:dyDescent="0.25">
      <c r="A142" s="48" t="s">
        <v>294</v>
      </c>
      <c r="B142" s="108" t="s">
        <v>49</v>
      </c>
      <c r="C142" s="49" t="s">
        <v>50</v>
      </c>
      <c r="D142" s="250" t="s">
        <v>22</v>
      </c>
      <c r="E142" s="244"/>
      <c r="F142" s="246"/>
      <c r="G142" s="248"/>
      <c r="H142" s="248"/>
      <c r="I142" s="248"/>
      <c r="J142" s="242"/>
      <c r="K142" s="244"/>
      <c r="L142" s="246"/>
      <c r="M142" s="248"/>
      <c r="N142" s="248"/>
      <c r="O142" s="248"/>
      <c r="P142" s="242"/>
      <c r="Q142" s="238"/>
      <c r="R142" s="240"/>
      <c r="S142" s="240"/>
      <c r="T142" s="240"/>
      <c r="U142" s="240"/>
      <c r="V142" s="236"/>
    </row>
    <row r="143" spans="1:22" ht="63" x14ac:dyDescent="0.25">
      <c r="A143" s="48" t="s">
        <v>295</v>
      </c>
      <c r="B143" s="88" t="s">
        <v>296</v>
      </c>
      <c r="C143" s="101" t="s">
        <v>51</v>
      </c>
      <c r="D143" s="90" t="s">
        <v>22</v>
      </c>
      <c r="E143" s="168" t="s">
        <v>22</v>
      </c>
      <c r="F143" s="202" t="s">
        <v>22</v>
      </c>
      <c r="G143" s="169" t="s">
        <v>22</v>
      </c>
      <c r="H143" s="169" t="s">
        <v>22</v>
      </c>
      <c r="I143" s="169" t="s">
        <v>22</v>
      </c>
      <c r="J143" s="170" t="s">
        <v>22</v>
      </c>
      <c r="K143" s="168" t="s">
        <v>22</v>
      </c>
      <c r="L143" s="202" t="s">
        <v>22</v>
      </c>
      <c r="M143" s="169" t="s">
        <v>22</v>
      </c>
      <c r="N143" s="169" t="s">
        <v>22</v>
      </c>
      <c r="O143" s="169" t="s">
        <v>22</v>
      </c>
      <c r="P143" s="170" t="s">
        <v>22</v>
      </c>
      <c r="Q143" s="225" t="str">
        <f t="shared" si="220"/>
        <v>нд</v>
      </c>
      <c r="R143" s="225" t="str">
        <f t="shared" si="221"/>
        <v>нд</v>
      </c>
      <c r="S143" s="225" t="str">
        <f t="shared" si="222"/>
        <v>нд</v>
      </c>
      <c r="T143" s="225" t="str">
        <f t="shared" si="223"/>
        <v>нд</v>
      </c>
      <c r="U143" s="225" t="str">
        <f t="shared" si="224"/>
        <v>нд</v>
      </c>
      <c r="V143" s="30" t="s">
        <v>22</v>
      </c>
    </row>
    <row r="144" spans="1:22" ht="35.450000000000003" customHeight="1" x14ac:dyDescent="0.25">
      <c r="A144" s="48" t="s">
        <v>297</v>
      </c>
      <c r="B144" s="50" t="s">
        <v>298</v>
      </c>
      <c r="C144" s="49" t="s">
        <v>299</v>
      </c>
      <c r="D144" s="90" t="s">
        <v>22</v>
      </c>
      <c r="E144" s="143" t="s">
        <v>22</v>
      </c>
      <c r="F144" s="191" t="s">
        <v>22</v>
      </c>
      <c r="G144" s="144" t="s">
        <v>22</v>
      </c>
      <c r="H144" s="144" t="s">
        <v>22</v>
      </c>
      <c r="I144" s="144" t="s">
        <v>22</v>
      </c>
      <c r="J144" s="145" t="s">
        <v>22</v>
      </c>
      <c r="K144" s="143" t="s">
        <v>22</v>
      </c>
      <c r="L144" s="191" t="s">
        <v>22</v>
      </c>
      <c r="M144" s="144" t="s">
        <v>22</v>
      </c>
      <c r="N144" s="144" t="s">
        <v>22</v>
      </c>
      <c r="O144" s="144" t="s">
        <v>22</v>
      </c>
      <c r="P144" s="145" t="s">
        <v>22</v>
      </c>
      <c r="Q144" s="225" t="str">
        <f t="shared" si="220"/>
        <v>нд</v>
      </c>
      <c r="R144" s="225" t="str">
        <f t="shared" si="221"/>
        <v>нд</v>
      </c>
      <c r="S144" s="225" t="str">
        <f t="shared" si="222"/>
        <v>нд</v>
      </c>
      <c r="T144" s="225" t="str">
        <f t="shared" si="223"/>
        <v>нд</v>
      </c>
      <c r="U144" s="225" t="str">
        <f t="shared" si="224"/>
        <v>нд</v>
      </c>
      <c r="V144" s="30" t="s">
        <v>22</v>
      </c>
    </row>
    <row r="145" spans="1:22" ht="47.25" x14ac:dyDescent="0.25">
      <c r="A145" s="48" t="s">
        <v>300</v>
      </c>
      <c r="B145" s="50" t="s">
        <v>301</v>
      </c>
      <c r="C145" s="49" t="s">
        <v>302</v>
      </c>
      <c r="D145" s="90" t="s">
        <v>22</v>
      </c>
      <c r="E145" s="143" t="s">
        <v>22</v>
      </c>
      <c r="F145" s="191" t="s">
        <v>22</v>
      </c>
      <c r="G145" s="144" t="s">
        <v>22</v>
      </c>
      <c r="H145" s="144" t="s">
        <v>22</v>
      </c>
      <c r="I145" s="144" t="s">
        <v>22</v>
      </c>
      <c r="J145" s="145" t="s">
        <v>22</v>
      </c>
      <c r="K145" s="143" t="s">
        <v>22</v>
      </c>
      <c r="L145" s="191" t="s">
        <v>22</v>
      </c>
      <c r="M145" s="144" t="s">
        <v>22</v>
      </c>
      <c r="N145" s="144" t="s">
        <v>22</v>
      </c>
      <c r="O145" s="144" t="s">
        <v>22</v>
      </c>
      <c r="P145" s="145" t="s">
        <v>22</v>
      </c>
      <c r="Q145" s="225" t="str">
        <f t="shared" si="220"/>
        <v>нд</v>
      </c>
      <c r="R145" s="225" t="str">
        <f t="shared" si="221"/>
        <v>нд</v>
      </c>
      <c r="S145" s="225" t="str">
        <f t="shared" si="222"/>
        <v>нд</v>
      </c>
      <c r="T145" s="225" t="str">
        <f t="shared" si="223"/>
        <v>нд</v>
      </c>
      <c r="U145" s="225" t="str">
        <f t="shared" si="224"/>
        <v>нд</v>
      </c>
      <c r="V145" s="30" t="s">
        <v>22</v>
      </c>
    </row>
    <row r="146" spans="1:22" ht="47.25" x14ac:dyDescent="0.25">
      <c r="A146" s="48" t="s">
        <v>383</v>
      </c>
      <c r="B146" s="50" t="s">
        <v>384</v>
      </c>
      <c r="C146" s="49" t="s">
        <v>394</v>
      </c>
      <c r="D146" s="90" t="s">
        <v>22</v>
      </c>
      <c r="E146" s="143" t="s">
        <v>22</v>
      </c>
      <c r="F146" s="191" t="s">
        <v>22</v>
      </c>
      <c r="G146" s="144" t="s">
        <v>22</v>
      </c>
      <c r="H146" s="144" t="s">
        <v>22</v>
      </c>
      <c r="I146" s="144" t="s">
        <v>22</v>
      </c>
      <c r="J146" s="145" t="s">
        <v>22</v>
      </c>
      <c r="K146" s="143" t="s">
        <v>22</v>
      </c>
      <c r="L146" s="191" t="s">
        <v>22</v>
      </c>
      <c r="M146" s="144" t="s">
        <v>22</v>
      </c>
      <c r="N146" s="144" t="s">
        <v>22</v>
      </c>
      <c r="O146" s="144" t="s">
        <v>22</v>
      </c>
      <c r="P146" s="145" t="s">
        <v>22</v>
      </c>
      <c r="Q146" s="225" t="str">
        <f t="shared" si="220"/>
        <v>нд</v>
      </c>
      <c r="R146" s="225" t="str">
        <f t="shared" si="221"/>
        <v>нд</v>
      </c>
      <c r="S146" s="225" t="str">
        <f t="shared" si="222"/>
        <v>нд</v>
      </c>
      <c r="T146" s="225" t="str">
        <f t="shared" si="223"/>
        <v>нд</v>
      </c>
      <c r="U146" s="225" t="str">
        <f t="shared" si="224"/>
        <v>нд</v>
      </c>
      <c r="V146" s="30" t="s">
        <v>22</v>
      </c>
    </row>
    <row r="147" spans="1:22" ht="94.5" x14ac:dyDescent="0.25">
      <c r="A147" s="105" t="s">
        <v>395</v>
      </c>
      <c r="B147" s="109" t="s">
        <v>460</v>
      </c>
      <c r="C147" s="106" t="s">
        <v>396</v>
      </c>
      <c r="D147" s="90" t="s">
        <v>22</v>
      </c>
      <c r="E147" s="143" t="s">
        <v>22</v>
      </c>
      <c r="F147" s="191" t="s">
        <v>22</v>
      </c>
      <c r="G147" s="144" t="s">
        <v>22</v>
      </c>
      <c r="H147" s="144" t="s">
        <v>22</v>
      </c>
      <c r="I147" s="144" t="s">
        <v>22</v>
      </c>
      <c r="J147" s="145" t="s">
        <v>22</v>
      </c>
      <c r="K147" s="143" t="s">
        <v>22</v>
      </c>
      <c r="L147" s="191" t="s">
        <v>22</v>
      </c>
      <c r="M147" s="144" t="s">
        <v>22</v>
      </c>
      <c r="N147" s="144" t="s">
        <v>22</v>
      </c>
      <c r="O147" s="144" t="s">
        <v>22</v>
      </c>
      <c r="P147" s="145" t="s">
        <v>22</v>
      </c>
      <c r="Q147" s="225" t="str">
        <f t="shared" si="220"/>
        <v>нд</v>
      </c>
      <c r="R147" s="225" t="str">
        <f t="shared" si="221"/>
        <v>нд</v>
      </c>
      <c r="S147" s="225" t="str">
        <f t="shared" si="222"/>
        <v>нд</v>
      </c>
      <c r="T147" s="225" t="str">
        <f t="shared" si="223"/>
        <v>нд</v>
      </c>
      <c r="U147" s="225" t="str">
        <f t="shared" si="224"/>
        <v>нд</v>
      </c>
      <c r="V147" s="30" t="s">
        <v>22</v>
      </c>
    </row>
    <row r="148" spans="1:22" ht="47.25" x14ac:dyDescent="0.25">
      <c r="A148" s="105" t="s">
        <v>397</v>
      </c>
      <c r="B148" s="109" t="s">
        <v>398</v>
      </c>
      <c r="C148" s="106" t="s">
        <v>399</v>
      </c>
      <c r="D148" s="90" t="s">
        <v>22</v>
      </c>
      <c r="E148" s="143" t="s">
        <v>22</v>
      </c>
      <c r="F148" s="191" t="s">
        <v>22</v>
      </c>
      <c r="G148" s="144" t="s">
        <v>22</v>
      </c>
      <c r="H148" s="144" t="s">
        <v>22</v>
      </c>
      <c r="I148" s="144" t="s">
        <v>22</v>
      </c>
      <c r="J148" s="145" t="s">
        <v>22</v>
      </c>
      <c r="K148" s="143" t="s">
        <v>22</v>
      </c>
      <c r="L148" s="191" t="s">
        <v>22</v>
      </c>
      <c r="M148" s="144" t="s">
        <v>22</v>
      </c>
      <c r="N148" s="144" t="s">
        <v>22</v>
      </c>
      <c r="O148" s="144" t="s">
        <v>22</v>
      </c>
      <c r="P148" s="145" t="s">
        <v>22</v>
      </c>
      <c r="Q148" s="225" t="str">
        <f t="shared" si="220"/>
        <v>нд</v>
      </c>
      <c r="R148" s="225" t="str">
        <f t="shared" si="221"/>
        <v>нд</v>
      </c>
      <c r="S148" s="225" t="str">
        <f t="shared" si="222"/>
        <v>нд</v>
      </c>
      <c r="T148" s="225" t="str">
        <f t="shared" si="223"/>
        <v>нд</v>
      </c>
      <c r="U148" s="225" t="str">
        <f t="shared" si="224"/>
        <v>нд</v>
      </c>
      <c r="V148" s="30" t="s">
        <v>22</v>
      </c>
    </row>
    <row r="149" spans="1:22" s="47" customFormat="1" ht="47.25" x14ac:dyDescent="0.25">
      <c r="A149" s="217" t="s">
        <v>461</v>
      </c>
      <c r="B149" s="29" t="s">
        <v>462</v>
      </c>
      <c r="C149" s="30" t="s">
        <v>463</v>
      </c>
      <c r="D149" s="218" t="s">
        <v>22</v>
      </c>
      <c r="E149" s="213">
        <v>4</v>
      </c>
      <c r="F149" s="220" t="s">
        <v>22</v>
      </c>
      <c r="G149" s="219" t="s">
        <v>22</v>
      </c>
      <c r="H149" s="219" t="s">
        <v>22</v>
      </c>
      <c r="I149" s="219" t="s">
        <v>22</v>
      </c>
      <c r="J149" s="221">
        <v>1</v>
      </c>
      <c r="K149" s="213">
        <v>4</v>
      </c>
      <c r="L149" s="220" t="s">
        <v>22</v>
      </c>
      <c r="M149" s="219" t="s">
        <v>22</v>
      </c>
      <c r="N149" s="219" t="s">
        <v>22</v>
      </c>
      <c r="O149" s="219" t="s">
        <v>22</v>
      </c>
      <c r="P149" s="221">
        <v>1</v>
      </c>
      <c r="Q149" s="225" t="str">
        <f t="shared" si="220"/>
        <v>нд</v>
      </c>
      <c r="R149" s="225" t="str">
        <f t="shared" si="221"/>
        <v>нд</v>
      </c>
      <c r="S149" s="225" t="str">
        <f t="shared" si="222"/>
        <v>нд</v>
      </c>
      <c r="T149" s="225" t="str">
        <f t="shared" si="223"/>
        <v>нд</v>
      </c>
      <c r="U149" s="225" t="str">
        <f t="shared" si="224"/>
        <v>нд</v>
      </c>
      <c r="V149" s="45" t="s">
        <v>467</v>
      </c>
    </row>
    <row r="150" spans="1:22" ht="31.5" x14ac:dyDescent="0.25">
      <c r="A150" s="85" t="s">
        <v>303</v>
      </c>
      <c r="B150" s="86" t="s">
        <v>304</v>
      </c>
      <c r="C150" s="87" t="s">
        <v>21</v>
      </c>
      <c r="D150" s="87" t="s">
        <v>22</v>
      </c>
      <c r="E150" s="137" t="str">
        <f t="shared" ref="E150:J150" si="225">IF(NOT(SUM(E151)=0),SUM(E151),"нд")</f>
        <v>нд</v>
      </c>
      <c r="F150" s="189" t="str">
        <f t="shared" si="225"/>
        <v>нд</v>
      </c>
      <c r="G150" s="138" t="str">
        <f t="shared" si="225"/>
        <v>нд</v>
      </c>
      <c r="H150" s="138" t="str">
        <f t="shared" si="225"/>
        <v>нд</v>
      </c>
      <c r="I150" s="138" t="str">
        <f t="shared" si="225"/>
        <v>нд</v>
      </c>
      <c r="J150" s="139" t="str">
        <f t="shared" si="225"/>
        <v>нд</v>
      </c>
      <c r="K150" s="137" t="str">
        <f t="shared" ref="K150:U150" si="226">IF(NOT(SUM(K151)=0),SUM(K151),"нд")</f>
        <v>нд</v>
      </c>
      <c r="L150" s="189" t="str">
        <f t="shared" si="226"/>
        <v>нд</v>
      </c>
      <c r="M150" s="138" t="str">
        <f t="shared" si="226"/>
        <v>нд</v>
      </c>
      <c r="N150" s="138" t="str">
        <f t="shared" si="226"/>
        <v>нд</v>
      </c>
      <c r="O150" s="138" t="str">
        <f t="shared" si="226"/>
        <v>нд</v>
      </c>
      <c r="P150" s="139" t="str">
        <f t="shared" si="226"/>
        <v>нд</v>
      </c>
      <c r="Q150" s="138" t="str">
        <f t="shared" si="226"/>
        <v>нд</v>
      </c>
      <c r="R150" s="138" t="str">
        <f t="shared" si="226"/>
        <v>нд</v>
      </c>
      <c r="S150" s="138" t="str">
        <f t="shared" si="226"/>
        <v>нд</v>
      </c>
      <c r="T150" s="138" t="str">
        <f t="shared" si="226"/>
        <v>нд</v>
      </c>
      <c r="U150" s="138" t="str">
        <f t="shared" si="226"/>
        <v>нд</v>
      </c>
      <c r="V150" s="40" t="s">
        <v>382</v>
      </c>
    </row>
    <row r="151" spans="1:22" x14ac:dyDescent="0.25">
      <c r="A151" s="74" t="s">
        <v>22</v>
      </c>
      <c r="B151" s="74" t="s">
        <v>22</v>
      </c>
      <c r="C151" s="95" t="s">
        <v>22</v>
      </c>
      <c r="D151" s="90" t="s">
        <v>22</v>
      </c>
      <c r="E151" s="153" t="s">
        <v>22</v>
      </c>
      <c r="F151" s="195" t="s">
        <v>22</v>
      </c>
      <c r="G151" s="74" t="s">
        <v>22</v>
      </c>
      <c r="H151" s="74" t="s">
        <v>22</v>
      </c>
      <c r="I151" s="74" t="s">
        <v>22</v>
      </c>
      <c r="J151" s="152" t="s">
        <v>22</v>
      </c>
      <c r="K151" s="153" t="s">
        <v>22</v>
      </c>
      <c r="L151" s="195" t="s">
        <v>22</v>
      </c>
      <c r="M151" s="74" t="s">
        <v>22</v>
      </c>
      <c r="N151" s="74" t="s">
        <v>22</v>
      </c>
      <c r="O151" s="74" t="s">
        <v>22</v>
      </c>
      <c r="P151" s="152" t="s">
        <v>22</v>
      </c>
      <c r="Q151" s="225" t="str">
        <f t="shared" ref="Q151" si="227">IF(SUM(L151)-SUM(F151)=0,"нд",SUM(L151)-SUM(F151))</f>
        <v>нд</v>
      </c>
      <c r="R151" s="225" t="str">
        <f t="shared" ref="R151" si="228">IF(SUM(M151)-SUM(G151)=0,"нд",SUM(M151)-SUM(G151))</f>
        <v>нд</v>
      </c>
      <c r="S151" s="225" t="str">
        <f t="shared" ref="S151" si="229">IF(SUM(N151)-SUM(H151)=0,"нд",SUM(N151)-SUM(H151))</f>
        <v>нд</v>
      </c>
      <c r="T151" s="225" t="str">
        <f t="shared" ref="T151" si="230">IF(SUM(O151)-SUM(I151)=0,"нд",SUM(O151)-SUM(I151))</f>
        <v>нд</v>
      </c>
      <c r="U151" s="225" t="str">
        <f t="shared" ref="U151" si="231">IF(SUM(P151)-SUM(J151)=0,"нд",SUM(P151)-SUM(J151))</f>
        <v>нд</v>
      </c>
      <c r="V151" s="36" t="s">
        <v>22</v>
      </c>
    </row>
    <row r="152" spans="1:22" ht="47.25" x14ac:dyDescent="0.25">
      <c r="A152" s="81" t="s">
        <v>305</v>
      </c>
      <c r="B152" s="82" t="s">
        <v>306</v>
      </c>
      <c r="C152" s="83" t="s">
        <v>21</v>
      </c>
      <c r="D152" s="84" t="s">
        <v>22</v>
      </c>
      <c r="E152" s="212" t="str">
        <f t="shared" ref="E152:J152" si="232">IF(NOT(SUM(E153,E155,E157,E159,E161,E163,E166,E168)=0),SUM(E153,E155,E157,E159,E161,E163,E166,E168),"нд")</f>
        <v>нд</v>
      </c>
      <c r="F152" s="188" t="str">
        <f t="shared" si="232"/>
        <v>нд</v>
      </c>
      <c r="G152" s="135" t="str">
        <f t="shared" si="232"/>
        <v>нд</v>
      </c>
      <c r="H152" s="135" t="str">
        <f t="shared" si="232"/>
        <v>нд</v>
      </c>
      <c r="I152" s="135" t="str">
        <f t="shared" si="232"/>
        <v>нд</v>
      </c>
      <c r="J152" s="211">
        <f t="shared" si="232"/>
        <v>1</v>
      </c>
      <c r="K152" s="212" t="str">
        <f t="shared" ref="K152" si="233">IF(NOT(SUM(K153,K155,K157,K159,K161,K163,K166,K168)=0),SUM(K153,K155,K157,K159,K161,K163,K166,K168),"нд")</f>
        <v>нд</v>
      </c>
      <c r="L152" s="188" t="str">
        <f t="shared" ref="L152:Q152" si="234">IF(NOT(SUM(L153,L155,L157,L159,L161,L163,L166,L168)=0),SUM(L153,L155,L157,L159,L161,L163,L166,L168),"нд")</f>
        <v>нд</v>
      </c>
      <c r="M152" s="135" t="str">
        <f t="shared" si="234"/>
        <v>нд</v>
      </c>
      <c r="N152" s="135" t="str">
        <f t="shared" si="234"/>
        <v>нд</v>
      </c>
      <c r="O152" s="135" t="str">
        <f t="shared" si="234"/>
        <v>нд</v>
      </c>
      <c r="P152" s="211">
        <f t="shared" si="234"/>
        <v>1</v>
      </c>
      <c r="Q152" s="135" t="str">
        <f t="shared" si="234"/>
        <v>нд</v>
      </c>
      <c r="R152" s="135" t="str">
        <f t="shared" ref="R152:U152" si="235">IF(NOT(SUM(R153,R155,R157,R159,R161,R163,R166,R168)=0),SUM(R153,R155,R157,R159,R161,R163,R166,R168),"нд")</f>
        <v>нд</v>
      </c>
      <c r="S152" s="135" t="str">
        <f t="shared" si="235"/>
        <v>нд</v>
      </c>
      <c r="T152" s="135" t="str">
        <f t="shared" si="235"/>
        <v>нд</v>
      </c>
      <c r="U152" s="135" t="str">
        <f t="shared" si="235"/>
        <v>нд</v>
      </c>
      <c r="V152" s="39" t="s">
        <v>382</v>
      </c>
    </row>
    <row r="153" spans="1:22" ht="31.5" x14ac:dyDescent="0.25">
      <c r="A153" s="85" t="s">
        <v>307</v>
      </c>
      <c r="B153" s="86" t="s">
        <v>308</v>
      </c>
      <c r="C153" s="87" t="s">
        <v>21</v>
      </c>
      <c r="D153" s="87" t="s">
        <v>22</v>
      </c>
      <c r="E153" s="137" t="str">
        <f t="shared" ref="E153:J153" si="236">IF(NOT(SUM(E154)=0),SUM(E154),"нд")</f>
        <v>нд</v>
      </c>
      <c r="F153" s="189" t="str">
        <f t="shared" si="236"/>
        <v>нд</v>
      </c>
      <c r="G153" s="138" t="str">
        <f t="shared" si="236"/>
        <v>нд</v>
      </c>
      <c r="H153" s="138" t="str">
        <f t="shared" si="236"/>
        <v>нд</v>
      </c>
      <c r="I153" s="138" t="str">
        <f t="shared" si="236"/>
        <v>нд</v>
      </c>
      <c r="J153" s="139" t="str">
        <f t="shared" si="236"/>
        <v>нд</v>
      </c>
      <c r="K153" s="137" t="str">
        <f t="shared" ref="K153:U153" si="237">IF(NOT(SUM(K154)=0),SUM(K154),"нд")</f>
        <v>нд</v>
      </c>
      <c r="L153" s="189" t="str">
        <f t="shared" si="237"/>
        <v>нд</v>
      </c>
      <c r="M153" s="138" t="str">
        <f t="shared" si="237"/>
        <v>нд</v>
      </c>
      <c r="N153" s="138" t="str">
        <f t="shared" si="237"/>
        <v>нд</v>
      </c>
      <c r="O153" s="138" t="str">
        <f t="shared" si="237"/>
        <v>нд</v>
      </c>
      <c r="P153" s="139" t="str">
        <f t="shared" si="237"/>
        <v>нд</v>
      </c>
      <c r="Q153" s="138" t="str">
        <f t="shared" si="237"/>
        <v>нд</v>
      </c>
      <c r="R153" s="138" t="str">
        <f t="shared" si="237"/>
        <v>нд</v>
      </c>
      <c r="S153" s="138" t="str">
        <f t="shared" si="237"/>
        <v>нд</v>
      </c>
      <c r="T153" s="138" t="str">
        <f t="shared" si="237"/>
        <v>нд</v>
      </c>
      <c r="U153" s="138" t="str">
        <f t="shared" si="237"/>
        <v>нд</v>
      </c>
      <c r="V153" s="40" t="s">
        <v>382</v>
      </c>
    </row>
    <row r="154" spans="1:22" x14ac:dyDescent="0.25">
      <c r="A154" s="74" t="s">
        <v>22</v>
      </c>
      <c r="B154" s="74" t="s">
        <v>22</v>
      </c>
      <c r="C154" s="95" t="s">
        <v>22</v>
      </c>
      <c r="D154" s="90" t="s">
        <v>22</v>
      </c>
      <c r="E154" s="153" t="s">
        <v>22</v>
      </c>
      <c r="F154" s="195" t="s">
        <v>22</v>
      </c>
      <c r="G154" s="74" t="s">
        <v>22</v>
      </c>
      <c r="H154" s="74" t="s">
        <v>22</v>
      </c>
      <c r="I154" s="74" t="s">
        <v>22</v>
      </c>
      <c r="J154" s="152" t="s">
        <v>22</v>
      </c>
      <c r="K154" s="153" t="s">
        <v>22</v>
      </c>
      <c r="L154" s="195" t="s">
        <v>22</v>
      </c>
      <c r="M154" s="74" t="s">
        <v>22</v>
      </c>
      <c r="N154" s="74" t="s">
        <v>22</v>
      </c>
      <c r="O154" s="74" t="s">
        <v>22</v>
      </c>
      <c r="P154" s="152" t="s">
        <v>22</v>
      </c>
      <c r="Q154" s="225" t="str">
        <f t="shared" ref="Q154" si="238">IF(SUM(L154)-SUM(F154)=0,"нд",SUM(L154)-SUM(F154))</f>
        <v>нд</v>
      </c>
      <c r="R154" s="225" t="str">
        <f t="shared" ref="R154" si="239">IF(SUM(M154)-SUM(G154)=0,"нд",SUM(M154)-SUM(G154))</f>
        <v>нд</v>
      </c>
      <c r="S154" s="225" t="str">
        <f t="shared" ref="S154" si="240">IF(SUM(N154)-SUM(H154)=0,"нд",SUM(N154)-SUM(H154))</f>
        <v>нд</v>
      </c>
      <c r="T154" s="225" t="str">
        <f t="shared" ref="T154" si="241">IF(SUM(O154)-SUM(I154)=0,"нд",SUM(O154)-SUM(I154))</f>
        <v>нд</v>
      </c>
      <c r="U154" s="225" t="str">
        <f t="shared" ref="U154" si="242">IF(SUM(P154)-SUM(J154)=0,"нд",SUM(P154)-SUM(J154))</f>
        <v>нд</v>
      </c>
      <c r="V154" s="36" t="s">
        <v>22</v>
      </c>
    </row>
    <row r="155" spans="1:22" ht="31.5" x14ac:dyDescent="0.25">
      <c r="A155" s="85" t="s">
        <v>309</v>
      </c>
      <c r="B155" s="86" t="s">
        <v>310</v>
      </c>
      <c r="C155" s="87" t="s">
        <v>21</v>
      </c>
      <c r="D155" s="87" t="s">
        <v>22</v>
      </c>
      <c r="E155" s="137" t="str">
        <f t="shared" ref="E155:J155" si="243">IF(NOT(SUM(E156)=0),SUM(E156),"нд")</f>
        <v>нд</v>
      </c>
      <c r="F155" s="189" t="str">
        <f t="shared" si="243"/>
        <v>нд</v>
      </c>
      <c r="G155" s="138" t="str">
        <f t="shared" si="243"/>
        <v>нд</v>
      </c>
      <c r="H155" s="138" t="str">
        <f t="shared" si="243"/>
        <v>нд</v>
      </c>
      <c r="I155" s="138" t="str">
        <f t="shared" si="243"/>
        <v>нд</v>
      </c>
      <c r="J155" s="139" t="str">
        <f t="shared" si="243"/>
        <v>нд</v>
      </c>
      <c r="K155" s="137" t="str">
        <f t="shared" ref="K155:U155" si="244">IF(NOT(SUM(K156)=0),SUM(K156),"нд")</f>
        <v>нд</v>
      </c>
      <c r="L155" s="189" t="str">
        <f t="shared" si="244"/>
        <v>нд</v>
      </c>
      <c r="M155" s="138" t="str">
        <f t="shared" si="244"/>
        <v>нд</v>
      </c>
      <c r="N155" s="138" t="str">
        <f t="shared" si="244"/>
        <v>нд</v>
      </c>
      <c r="O155" s="138" t="str">
        <f t="shared" si="244"/>
        <v>нд</v>
      </c>
      <c r="P155" s="139" t="str">
        <f t="shared" si="244"/>
        <v>нд</v>
      </c>
      <c r="Q155" s="138" t="str">
        <f t="shared" si="244"/>
        <v>нд</v>
      </c>
      <c r="R155" s="138" t="str">
        <f t="shared" si="244"/>
        <v>нд</v>
      </c>
      <c r="S155" s="138" t="str">
        <f t="shared" si="244"/>
        <v>нд</v>
      </c>
      <c r="T155" s="138" t="str">
        <f t="shared" si="244"/>
        <v>нд</v>
      </c>
      <c r="U155" s="138" t="str">
        <f t="shared" si="244"/>
        <v>нд</v>
      </c>
      <c r="V155" s="40" t="s">
        <v>382</v>
      </c>
    </row>
    <row r="156" spans="1:22" x14ac:dyDescent="0.25">
      <c r="A156" s="74" t="s">
        <v>22</v>
      </c>
      <c r="B156" s="74" t="s">
        <v>22</v>
      </c>
      <c r="C156" s="95" t="s">
        <v>22</v>
      </c>
      <c r="D156" s="90" t="s">
        <v>22</v>
      </c>
      <c r="E156" s="153" t="s">
        <v>22</v>
      </c>
      <c r="F156" s="195" t="s">
        <v>22</v>
      </c>
      <c r="G156" s="74" t="s">
        <v>22</v>
      </c>
      <c r="H156" s="74" t="s">
        <v>22</v>
      </c>
      <c r="I156" s="74" t="s">
        <v>22</v>
      </c>
      <c r="J156" s="152" t="s">
        <v>22</v>
      </c>
      <c r="K156" s="153" t="s">
        <v>22</v>
      </c>
      <c r="L156" s="195" t="s">
        <v>22</v>
      </c>
      <c r="M156" s="74" t="s">
        <v>22</v>
      </c>
      <c r="N156" s="74" t="s">
        <v>22</v>
      </c>
      <c r="O156" s="74" t="s">
        <v>22</v>
      </c>
      <c r="P156" s="152" t="s">
        <v>22</v>
      </c>
      <c r="Q156" s="225" t="str">
        <f t="shared" ref="Q156" si="245">IF(SUM(L156)-SUM(F156)=0,"нд",SUM(L156)-SUM(F156))</f>
        <v>нд</v>
      </c>
      <c r="R156" s="225" t="str">
        <f t="shared" ref="R156" si="246">IF(SUM(M156)-SUM(G156)=0,"нд",SUM(M156)-SUM(G156))</f>
        <v>нд</v>
      </c>
      <c r="S156" s="225" t="str">
        <f t="shared" ref="S156" si="247">IF(SUM(N156)-SUM(H156)=0,"нд",SUM(N156)-SUM(H156))</f>
        <v>нд</v>
      </c>
      <c r="T156" s="225" t="str">
        <f t="shared" ref="T156" si="248">IF(SUM(O156)-SUM(I156)=0,"нд",SUM(O156)-SUM(I156))</f>
        <v>нд</v>
      </c>
      <c r="U156" s="225" t="str">
        <f t="shared" ref="U156" si="249">IF(SUM(P156)-SUM(J156)=0,"нд",SUM(P156)-SUM(J156))</f>
        <v>нд</v>
      </c>
      <c r="V156" s="36" t="s">
        <v>22</v>
      </c>
    </row>
    <row r="157" spans="1:22" ht="31.5" x14ac:dyDescent="0.25">
      <c r="A157" s="85" t="s">
        <v>311</v>
      </c>
      <c r="B157" s="86" t="s">
        <v>312</v>
      </c>
      <c r="C157" s="87" t="s">
        <v>21</v>
      </c>
      <c r="D157" s="87" t="s">
        <v>22</v>
      </c>
      <c r="E157" s="137" t="str">
        <f t="shared" ref="E157:J157" si="250">IF(NOT(SUM(E158)=0),SUM(E158),"нд")</f>
        <v>нд</v>
      </c>
      <c r="F157" s="189" t="str">
        <f t="shared" si="250"/>
        <v>нд</v>
      </c>
      <c r="G157" s="138" t="str">
        <f t="shared" si="250"/>
        <v>нд</v>
      </c>
      <c r="H157" s="138" t="str">
        <f t="shared" si="250"/>
        <v>нд</v>
      </c>
      <c r="I157" s="138" t="str">
        <f t="shared" si="250"/>
        <v>нд</v>
      </c>
      <c r="J157" s="139" t="str">
        <f t="shared" si="250"/>
        <v>нд</v>
      </c>
      <c r="K157" s="137" t="str">
        <f t="shared" ref="K157:U157" si="251">IF(NOT(SUM(K158)=0),SUM(K158),"нд")</f>
        <v>нд</v>
      </c>
      <c r="L157" s="189" t="str">
        <f t="shared" si="251"/>
        <v>нд</v>
      </c>
      <c r="M157" s="138" t="str">
        <f t="shared" si="251"/>
        <v>нд</v>
      </c>
      <c r="N157" s="138" t="str">
        <f t="shared" si="251"/>
        <v>нд</v>
      </c>
      <c r="O157" s="138" t="str">
        <f t="shared" si="251"/>
        <v>нд</v>
      </c>
      <c r="P157" s="139" t="str">
        <f t="shared" si="251"/>
        <v>нд</v>
      </c>
      <c r="Q157" s="138" t="str">
        <f t="shared" si="251"/>
        <v>нд</v>
      </c>
      <c r="R157" s="138" t="str">
        <f t="shared" si="251"/>
        <v>нд</v>
      </c>
      <c r="S157" s="138" t="str">
        <f t="shared" si="251"/>
        <v>нд</v>
      </c>
      <c r="T157" s="138" t="str">
        <f t="shared" si="251"/>
        <v>нд</v>
      </c>
      <c r="U157" s="138" t="str">
        <f t="shared" si="251"/>
        <v>нд</v>
      </c>
      <c r="V157" s="40" t="s">
        <v>382</v>
      </c>
    </row>
    <row r="158" spans="1:22" x14ac:dyDescent="0.25">
      <c r="A158" s="74" t="s">
        <v>22</v>
      </c>
      <c r="B158" s="74" t="s">
        <v>22</v>
      </c>
      <c r="C158" s="95" t="s">
        <v>22</v>
      </c>
      <c r="D158" s="90" t="s">
        <v>22</v>
      </c>
      <c r="E158" s="153" t="s">
        <v>22</v>
      </c>
      <c r="F158" s="195" t="s">
        <v>22</v>
      </c>
      <c r="G158" s="74" t="s">
        <v>22</v>
      </c>
      <c r="H158" s="74" t="s">
        <v>22</v>
      </c>
      <c r="I158" s="74" t="s">
        <v>22</v>
      </c>
      <c r="J158" s="152" t="s">
        <v>22</v>
      </c>
      <c r="K158" s="153" t="s">
        <v>22</v>
      </c>
      <c r="L158" s="195" t="s">
        <v>22</v>
      </c>
      <c r="M158" s="74" t="s">
        <v>22</v>
      </c>
      <c r="N158" s="74" t="s">
        <v>22</v>
      </c>
      <c r="O158" s="74" t="s">
        <v>22</v>
      </c>
      <c r="P158" s="152" t="s">
        <v>22</v>
      </c>
      <c r="Q158" s="225" t="str">
        <f t="shared" ref="Q158" si="252">IF(SUM(L158)-SUM(F158)=0,"нд",SUM(L158)-SUM(F158))</f>
        <v>нд</v>
      </c>
      <c r="R158" s="225" t="str">
        <f t="shared" ref="R158" si="253">IF(SUM(M158)-SUM(G158)=0,"нд",SUM(M158)-SUM(G158))</f>
        <v>нд</v>
      </c>
      <c r="S158" s="225" t="str">
        <f t="shared" ref="S158" si="254">IF(SUM(N158)-SUM(H158)=0,"нд",SUM(N158)-SUM(H158))</f>
        <v>нд</v>
      </c>
      <c r="T158" s="225" t="str">
        <f t="shared" ref="T158" si="255">IF(SUM(O158)-SUM(I158)=0,"нд",SUM(O158)-SUM(I158))</f>
        <v>нд</v>
      </c>
      <c r="U158" s="225" t="str">
        <f t="shared" ref="U158" si="256">IF(SUM(P158)-SUM(J158)=0,"нд",SUM(P158)-SUM(J158))</f>
        <v>нд</v>
      </c>
      <c r="V158" s="36" t="s">
        <v>22</v>
      </c>
    </row>
    <row r="159" spans="1:22" ht="31.5" x14ac:dyDescent="0.25">
      <c r="A159" s="85" t="s">
        <v>313</v>
      </c>
      <c r="B159" s="86" t="s">
        <v>314</v>
      </c>
      <c r="C159" s="87" t="s">
        <v>21</v>
      </c>
      <c r="D159" s="87" t="s">
        <v>22</v>
      </c>
      <c r="E159" s="137" t="str">
        <f t="shared" ref="E159:J159" si="257">IF(NOT(SUM(E160)=0),SUM(E160),"нд")</f>
        <v>нд</v>
      </c>
      <c r="F159" s="189" t="str">
        <f t="shared" si="257"/>
        <v>нд</v>
      </c>
      <c r="G159" s="138" t="str">
        <f t="shared" si="257"/>
        <v>нд</v>
      </c>
      <c r="H159" s="138" t="str">
        <f t="shared" si="257"/>
        <v>нд</v>
      </c>
      <c r="I159" s="138" t="str">
        <f t="shared" si="257"/>
        <v>нд</v>
      </c>
      <c r="J159" s="139" t="str">
        <f t="shared" si="257"/>
        <v>нд</v>
      </c>
      <c r="K159" s="137" t="str">
        <f t="shared" ref="K159:U159" si="258">IF(NOT(SUM(K160)=0),SUM(K160),"нд")</f>
        <v>нд</v>
      </c>
      <c r="L159" s="189" t="str">
        <f t="shared" si="258"/>
        <v>нд</v>
      </c>
      <c r="M159" s="138" t="str">
        <f t="shared" si="258"/>
        <v>нд</v>
      </c>
      <c r="N159" s="138" t="str">
        <f t="shared" si="258"/>
        <v>нд</v>
      </c>
      <c r="O159" s="138" t="str">
        <f t="shared" si="258"/>
        <v>нд</v>
      </c>
      <c r="P159" s="139" t="str">
        <f t="shared" si="258"/>
        <v>нд</v>
      </c>
      <c r="Q159" s="138" t="str">
        <f t="shared" si="258"/>
        <v>нд</v>
      </c>
      <c r="R159" s="138" t="str">
        <f t="shared" si="258"/>
        <v>нд</v>
      </c>
      <c r="S159" s="138" t="str">
        <f t="shared" si="258"/>
        <v>нд</v>
      </c>
      <c r="T159" s="138" t="str">
        <f t="shared" si="258"/>
        <v>нд</v>
      </c>
      <c r="U159" s="138" t="str">
        <f t="shared" si="258"/>
        <v>нд</v>
      </c>
      <c r="V159" s="40" t="s">
        <v>382</v>
      </c>
    </row>
    <row r="160" spans="1:22" x14ac:dyDescent="0.25">
      <c r="A160" s="74" t="s">
        <v>22</v>
      </c>
      <c r="B160" s="74" t="s">
        <v>22</v>
      </c>
      <c r="C160" s="95" t="s">
        <v>22</v>
      </c>
      <c r="D160" s="90" t="s">
        <v>22</v>
      </c>
      <c r="E160" s="153" t="s">
        <v>22</v>
      </c>
      <c r="F160" s="195" t="s">
        <v>22</v>
      </c>
      <c r="G160" s="74" t="s">
        <v>22</v>
      </c>
      <c r="H160" s="74" t="s">
        <v>22</v>
      </c>
      <c r="I160" s="74" t="s">
        <v>22</v>
      </c>
      <c r="J160" s="152" t="s">
        <v>22</v>
      </c>
      <c r="K160" s="153" t="s">
        <v>22</v>
      </c>
      <c r="L160" s="195" t="s">
        <v>22</v>
      </c>
      <c r="M160" s="74" t="s">
        <v>22</v>
      </c>
      <c r="N160" s="74" t="s">
        <v>22</v>
      </c>
      <c r="O160" s="74" t="s">
        <v>22</v>
      </c>
      <c r="P160" s="152" t="s">
        <v>22</v>
      </c>
      <c r="Q160" s="225" t="str">
        <f t="shared" ref="Q160" si="259">IF(SUM(L160)-SUM(F160)=0,"нд",SUM(L160)-SUM(F160))</f>
        <v>нд</v>
      </c>
      <c r="R160" s="225" t="str">
        <f t="shared" ref="R160" si="260">IF(SUM(M160)-SUM(G160)=0,"нд",SUM(M160)-SUM(G160))</f>
        <v>нд</v>
      </c>
      <c r="S160" s="225" t="str">
        <f t="shared" ref="S160" si="261">IF(SUM(N160)-SUM(H160)=0,"нд",SUM(N160)-SUM(H160))</f>
        <v>нд</v>
      </c>
      <c r="T160" s="225" t="str">
        <f t="shared" ref="T160" si="262">IF(SUM(O160)-SUM(I160)=0,"нд",SUM(O160)-SUM(I160))</f>
        <v>нд</v>
      </c>
      <c r="U160" s="225" t="str">
        <f t="shared" ref="U160" si="263">IF(SUM(P160)-SUM(J160)=0,"нд",SUM(P160)-SUM(J160))</f>
        <v>нд</v>
      </c>
      <c r="V160" s="36" t="s">
        <v>22</v>
      </c>
    </row>
    <row r="161" spans="1:22" ht="47.25" x14ac:dyDescent="0.25">
      <c r="A161" s="85" t="s">
        <v>315</v>
      </c>
      <c r="B161" s="86" t="s">
        <v>316</v>
      </c>
      <c r="C161" s="87" t="s">
        <v>21</v>
      </c>
      <c r="D161" s="87" t="s">
        <v>22</v>
      </c>
      <c r="E161" s="137" t="str">
        <f t="shared" ref="E161:J161" si="264">IF(NOT(SUM(E162)=0),SUM(E162),"нд")</f>
        <v>нд</v>
      </c>
      <c r="F161" s="189" t="str">
        <f t="shared" si="264"/>
        <v>нд</v>
      </c>
      <c r="G161" s="138" t="str">
        <f t="shared" si="264"/>
        <v>нд</v>
      </c>
      <c r="H161" s="138" t="str">
        <f t="shared" si="264"/>
        <v>нд</v>
      </c>
      <c r="I161" s="138" t="str">
        <f t="shared" si="264"/>
        <v>нд</v>
      </c>
      <c r="J161" s="139" t="str">
        <f t="shared" si="264"/>
        <v>нд</v>
      </c>
      <c r="K161" s="137" t="str">
        <f t="shared" ref="K161:U161" si="265">IF(NOT(SUM(K162)=0),SUM(K162),"нд")</f>
        <v>нд</v>
      </c>
      <c r="L161" s="189" t="str">
        <f t="shared" si="265"/>
        <v>нд</v>
      </c>
      <c r="M161" s="138" t="str">
        <f t="shared" si="265"/>
        <v>нд</v>
      </c>
      <c r="N161" s="138" t="str">
        <f t="shared" si="265"/>
        <v>нд</v>
      </c>
      <c r="O161" s="138" t="str">
        <f t="shared" si="265"/>
        <v>нд</v>
      </c>
      <c r="P161" s="139" t="str">
        <f t="shared" si="265"/>
        <v>нд</v>
      </c>
      <c r="Q161" s="138" t="str">
        <f t="shared" si="265"/>
        <v>нд</v>
      </c>
      <c r="R161" s="138" t="str">
        <f t="shared" si="265"/>
        <v>нд</v>
      </c>
      <c r="S161" s="138" t="str">
        <f t="shared" si="265"/>
        <v>нд</v>
      </c>
      <c r="T161" s="138" t="str">
        <f t="shared" si="265"/>
        <v>нд</v>
      </c>
      <c r="U161" s="138" t="str">
        <f t="shared" si="265"/>
        <v>нд</v>
      </c>
      <c r="V161" s="40" t="s">
        <v>382</v>
      </c>
    </row>
    <row r="162" spans="1:22" ht="15.75" customHeight="1" x14ac:dyDescent="0.25">
      <c r="A162" s="74" t="s">
        <v>22</v>
      </c>
      <c r="B162" s="74" t="s">
        <v>22</v>
      </c>
      <c r="C162" s="95" t="s">
        <v>22</v>
      </c>
      <c r="D162" s="90" t="s">
        <v>22</v>
      </c>
      <c r="E162" s="153" t="s">
        <v>22</v>
      </c>
      <c r="F162" s="195" t="s">
        <v>22</v>
      </c>
      <c r="G162" s="74" t="s">
        <v>22</v>
      </c>
      <c r="H162" s="74" t="s">
        <v>22</v>
      </c>
      <c r="I162" s="74" t="s">
        <v>22</v>
      </c>
      <c r="J162" s="152" t="s">
        <v>22</v>
      </c>
      <c r="K162" s="153" t="s">
        <v>22</v>
      </c>
      <c r="L162" s="195" t="s">
        <v>22</v>
      </c>
      <c r="M162" s="74" t="s">
        <v>22</v>
      </c>
      <c r="N162" s="74" t="s">
        <v>22</v>
      </c>
      <c r="O162" s="74" t="s">
        <v>22</v>
      </c>
      <c r="P162" s="152" t="s">
        <v>22</v>
      </c>
      <c r="Q162" s="225" t="str">
        <f t="shared" ref="Q162" si="266">IF(SUM(L162)-SUM(F162)=0,"нд",SUM(L162)-SUM(F162))</f>
        <v>нд</v>
      </c>
      <c r="R162" s="225" t="str">
        <f t="shared" ref="R162" si="267">IF(SUM(M162)-SUM(G162)=0,"нд",SUM(M162)-SUM(G162))</f>
        <v>нд</v>
      </c>
      <c r="S162" s="225" t="str">
        <f t="shared" ref="S162" si="268">IF(SUM(N162)-SUM(H162)=0,"нд",SUM(N162)-SUM(H162))</f>
        <v>нд</v>
      </c>
      <c r="T162" s="225" t="str">
        <f t="shared" ref="T162" si="269">IF(SUM(O162)-SUM(I162)=0,"нд",SUM(O162)-SUM(I162))</f>
        <v>нд</v>
      </c>
      <c r="U162" s="225" t="str">
        <f t="shared" ref="U162" si="270">IF(SUM(P162)-SUM(J162)=0,"нд",SUM(P162)-SUM(J162))</f>
        <v>нд</v>
      </c>
      <c r="V162" s="36" t="s">
        <v>22</v>
      </c>
    </row>
    <row r="163" spans="1:22" s="47" customFormat="1" ht="47.25" x14ac:dyDescent="0.25">
      <c r="A163" s="85" t="s">
        <v>317</v>
      </c>
      <c r="B163" s="86" t="s">
        <v>318</v>
      </c>
      <c r="C163" s="87" t="s">
        <v>21</v>
      </c>
      <c r="D163" s="87" t="s">
        <v>22</v>
      </c>
      <c r="E163" s="137" t="str">
        <f t="shared" ref="E163:J163" si="271">IF(NOT(SUM(E164)=0),SUM(E164),"нд")</f>
        <v>нд</v>
      </c>
      <c r="F163" s="189" t="str">
        <f t="shared" si="271"/>
        <v>нд</v>
      </c>
      <c r="G163" s="138" t="str">
        <f>IF(NOT(SUM(G164)=0),SUM(G164),"нд")</f>
        <v>нд</v>
      </c>
      <c r="H163" s="138" t="str">
        <f t="shared" si="271"/>
        <v>нд</v>
      </c>
      <c r="I163" s="138" t="str">
        <f t="shared" si="271"/>
        <v>нд</v>
      </c>
      <c r="J163" s="139">
        <f t="shared" si="271"/>
        <v>1</v>
      </c>
      <c r="K163" s="137" t="str">
        <f t="shared" ref="K163:U163" si="272">IF(NOT(SUM(K164)=0),SUM(K164),"нд")</f>
        <v>нд</v>
      </c>
      <c r="L163" s="189" t="str">
        <f t="shared" si="272"/>
        <v>нд</v>
      </c>
      <c r="M163" s="138" t="str">
        <f>IF(NOT(SUM(M164)=0),SUM(M164),"нд")</f>
        <v>нд</v>
      </c>
      <c r="N163" s="138" t="str">
        <f t="shared" si="272"/>
        <v>нд</v>
      </c>
      <c r="O163" s="138" t="str">
        <f t="shared" si="272"/>
        <v>нд</v>
      </c>
      <c r="P163" s="139">
        <f t="shared" si="272"/>
        <v>1</v>
      </c>
      <c r="Q163" s="138" t="str">
        <f t="shared" si="272"/>
        <v>нд</v>
      </c>
      <c r="R163" s="138" t="str">
        <f t="shared" si="272"/>
        <v>нд</v>
      </c>
      <c r="S163" s="138" t="str">
        <f t="shared" si="272"/>
        <v>нд</v>
      </c>
      <c r="T163" s="138" t="str">
        <f t="shared" si="272"/>
        <v>нд</v>
      </c>
      <c r="U163" s="138" t="str">
        <f t="shared" si="272"/>
        <v>нд</v>
      </c>
      <c r="V163" s="229" t="s">
        <v>382</v>
      </c>
    </row>
    <row r="164" spans="1:22" x14ac:dyDescent="0.25">
      <c r="A164" s="110" t="s">
        <v>385</v>
      </c>
      <c r="B164" s="67" t="s">
        <v>27</v>
      </c>
      <c r="C164" s="68" t="s">
        <v>21</v>
      </c>
      <c r="D164" s="111" t="s">
        <v>22</v>
      </c>
      <c r="E164" s="208" t="s">
        <v>22</v>
      </c>
      <c r="F164" s="203" t="s">
        <v>22</v>
      </c>
      <c r="G164" s="171" t="s">
        <v>22</v>
      </c>
      <c r="H164" s="171" t="s">
        <v>22</v>
      </c>
      <c r="I164" s="171" t="s">
        <v>22</v>
      </c>
      <c r="J164" s="172">
        <f>J165</f>
        <v>1</v>
      </c>
      <c r="K164" s="208" t="s">
        <v>22</v>
      </c>
      <c r="L164" s="203" t="s">
        <v>22</v>
      </c>
      <c r="M164" s="171" t="s">
        <v>22</v>
      </c>
      <c r="N164" s="171" t="s">
        <v>22</v>
      </c>
      <c r="O164" s="171" t="s">
        <v>22</v>
      </c>
      <c r="P164" s="172">
        <f>P165</f>
        <v>1</v>
      </c>
      <c r="Q164" s="171" t="str">
        <f>Q165</f>
        <v>нд</v>
      </c>
      <c r="R164" s="171" t="str">
        <f t="shared" ref="R164:U164" si="273">R165</f>
        <v>нд</v>
      </c>
      <c r="S164" s="171" t="str">
        <f t="shared" si="273"/>
        <v>нд</v>
      </c>
      <c r="T164" s="171" t="str">
        <f t="shared" si="273"/>
        <v>нд</v>
      </c>
      <c r="U164" s="171" t="str">
        <f t="shared" si="273"/>
        <v>нд</v>
      </c>
      <c r="V164" s="26" t="s">
        <v>382</v>
      </c>
    </row>
    <row r="165" spans="1:22" ht="63" x14ac:dyDescent="0.25">
      <c r="A165" s="112" t="s">
        <v>386</v>
      </c>
      <c r="B165" s="113" t="s">
        <v>387</v>
      </c>
      <c r="C165" s="114" t="s">
        <v>464</v>
      </c>
      <c r="D165" s="90" t="s">
        <v>22</v>
      </c>
      <c r="E165" s="214">
        <v>4</v>
      </c>
      <c r="F165" s="192" t="s">
        <v>22</v>
      </c>
      <c r="G165" s="147" t="s">
        <v>22</v>
      </c>
      <c r="H165" s="147" t="s">
        <v>22</v>
      </c>
      <c r="I165" s="147" t="s">
        <v>22</v>
      </c>
      <c r="J165" s="215">
        <v>1</v>
      </c>
      <c r="K165" s="214">
        <v>4</v>
      </c>
      <c r="L165" s="192" t="s">
        <v>22</v>
      </c>
      <c r="M165" s="147" t="s">
        <v>22</v>
      </c>
      <c r="N165" s="147" t="s">
        <v>22</v>
      </c>
      <c r="O165" s="147" t="s">
        <v>22</v>
      </c>
      <c r="P165" s="215">
        <v>1</v>
      </c>
      <c r="Q165" s="225" t="str">
        <f t="shared" ref="Q165" si="274">IF(SUM(L165)-SUM(F165)=0,"нд",SUM(L165)-SUM(F165))</f>
        <v>нд</v>
      </c>
      <c r="R165" s="225" t="str">
        <f t="shared" ref="R165" si="275">IF(SUM(M165)-SUM(G165)=0,"нд",SUM(M165)-SUM(G165))</f>
        <v>нд</v>
      </c>
      <c r="S165" s="225" t="str">
        <f t="shared" ref="S165" si="276">IF(SUM(N165)-SUM(H165)=0,"нд",SUM(N165)-SUM(H165))</f>
        <v>нд</v>
      </c>
      <c r="T165" s="225" t="str">
        <f t="shared" ref="T165" si="277">IF(SUM(O165)-SUM(I165)=0,"нд",SUM(O165)-SUM(I165))</f>
        <v>нд</v>
      </c>
      <c r="U165" s="225" t="str">
        <f t="shared" ref="U165" si="278">IF(SUM(P165)-SUM(J165)=0,"нд",SUM(P165)-SUM(J165))</f>
        <v>нд</v>
      </c>
      <c r="V165" s="45" t="s">
        <v>468</v>
      </c>
    </row>
    <row r="166" spans="1:22" ht="47.25" x14ac:dyDescent="0.25">
      <c r="A166" s="85" t="s">
        <v>319</v>
      </c>
      <c r="B166" s="86" t="s">
        <v>320</v>
      </c>
      <c r="C166" s="87" t="s">
        <v>21</v>
      </c>
      <c r="D166" s="87" t="s">
        <v>22</v>
      </c>
      <c r="E166" s="137" t="str">
        <f t="shared" ref="E166:J166" si="279">IF(NOT(SUM(E167)=0),SUM(E167),"нд")</f>
        <v>нд</v>
      </c>
      <c r="F166" s="189" t="str">
        <f t="shared" si="279"/>
        <v>нд</v>
      </c>
      <c r="G166" s="138" t="str">
        <f t="shared" si="279"/>
        <v>нд</v>
      </c>
      <c r="H166" s="138" t="str">
        <f t="shared" si="279"/>
        <v>нд</v>
      </c>
      <c r="I166" s="138" t="str">
        <f t="shared" si="279"/>
        <v>нд</v>
      </c>
      <c r="J166" s="139" t="str">
        <f t="shared" si="279"/>
        <v>нд</v>
      </c>
      <c r="K166" s="137" t="str">
        <f t="shared" ref="K166:U166" si="280">IF(NOT(SUM(K167)=0),SUM(K167),"нд")</f>
        <v>нд</v>
      </c>
      <c r="L166" s="189" t="str">
        <f t="shared" si="280"/>
        <v>нд</v>
      </c>
      <c r="M166" s="138" t="str">
        <f t="shared" si="280"/>
        <v>нд</v>
      </c>
      <c r="N166" s="138" t="str">
        <f t="shared" si="280"/>
        <v>нд</v>
      </c>
      <c r="O166" s="138" t="str">
        <f t="shared" si="280"/>
        <v>нд</v>
      </c>
      <c r="P166" s="139" t="str">
        <f t="shared" si="280"/>
        <v>нд</v>
      </c>
      <c r="Q166" s="138" t="str">
        <f t="shared" si="280"/>
        <v>нд</v>
      </c>
      <c r="R166" s="138" t="str">
        <f t="shared" si="280"/>
        <v>нд</v>
      </c>
      <c r="S166" s="138" t="str">
        <f t="shared" si="280"/>
        <v>нд</v>
      </c>
      <c r="T166" s="138" t="str">
        <f t="shared" si="280"/>
        <v>нд</v>
      </c>
      <c r="U166" s="138" t="str">
        <f t="shared" si="280"/>
        <v>нд</v>
      </c>
      <c r="V166" s="40" t="s">
        <v>382</v>
      </c>
    </row>
    <row r="167" spans="1:22" x14ac:dyDescent="0.25">
      <c r="A167" s="74" t="s">
        <v>22</v>
      </c>
      <c r="B167" s="74" t="s">
        <v>22</v>
      </c>
      <c r="C167" s="95" t="s">
        <v>22</v>
      </c>
      <c r="D167" s="90" t="s">
        <v>22</v>
      </c>
      <c r="E167" s="153" t="s">
        <v>22</v>
      </c>
      <c r="F167" s="195" t="s">
        <v>22</v>
      </c>
      <c r="G167" s="74" t="s">
        <v>22</v>
      </c>
      <c r="H167" s="74" t="s">
        <v>22</v>
      </c>
      <c r="I167" s="74" t="s">
        <v>22</v>
      </c>
      <c r="J167" s="152" t="s">
        <v>22</v>
      </c>
      <c r="K167" s="153" t="s">
        <v>22</v>
      </c>
      <c r="L167" s="195" t="s">
        <v>22</v>
      </c>
      <c r="M167" s="74" t="s">
        <v>22</v>
      </c>
      <c r="N167" s="74" t="s">
        <v>22</v>
      </c>
      <c r="O167" s="74" t="s">
        <v>22</v>
      </c>
      <c r="P167" s="152" t="s">
        <v>22</v>
      </c>
      <c r="Q167" s="225" t="str">
        <f t="shared" ref="Q167" si="281">IF(SUM(L167)-SUM(F167)=0,"нд",SUM(L167)-SUM(F167))</f>
        <v>нд</v>
      </c>
      <c r="R167" s="225" t="str">
        <f t="shared" ref="R167" si="282">IF(SUM(M167)-SUM(G167)=0,"нд",SUM(M167)-SUM(G167))</f>
        <v>нд</v>
      </c>
      <c r="S167" s="225" t="str">
        <f t="shared" ref="S167" si="283">IF(SUM(N167)-SUM(H167)=0,"нд",SUM(N167)-SUM(H167))</f>
        <v>нд</v>
      </c>
      <c r="T167" s="225" t="str">
        <f t="shared" ref="T167" si="284">IF(SUM(O167)-SUM(I167)=0,"нд",SUM(O167)-SUM(I167))</f>
        <v>нд</v>
      </c>
      <c r="U167" s="225" t="str">
        <f t="shared" ref="U167" si="285">IF(SUM(P167)-SUM(J167)=0,"нд",SUM(P167)-SUM(J167))</f>
        <v>нд</v>
      </c>
      <c r="V167" s="36" t="s">
        <v>22</v>
      </c>
    </row>
    <row r="168" spans="1:22" ht="47.25" x14ac:dyDescent="0.25">
      <c r="A168" s="85" t="s">
        <v>321</v>
      </c>
      <c r="B168" s="86" t="s">
        <v>322</v>
      </c>
      <c r="C168" s="87" t="s">
        <v>21</v>
      </c>
      <c r="D168" s="87" t="s">
        <v>22</v>
      </c>
      <c r="E168" s="137" t="str">
        <f t="shared" ref="E168:J168" si="286">IF(NOT(SUM(E169)=0),SUM(E169),"нд")</f>
        <v>нд</v>
      </c>
      <c r="F168" s="189" t="str">
        <f t="shared" si="286"/>
        <v>нд</v>
      </c>
      <c r="G168" s="138" t="str">
        <f t="shared" si="286"/>
        <v>нд</v>
      </c>
      <c r="H168" s="138" t="str">
        <f t="shared" si="286"/>
        <v>нд</v>
      </c>
      <c r="I168" s="138" t="str">
        <f t="shared" si="286"/>
        <v>нд</v>
      </c>
      <c r="J168" s="139" t="str">
        <f t="shared" si="286"/>
        <v>нд</v>
      </c>
      <c r="K168" s="137" t="str">
        <f t="shared" ref="K168:U168" si="287">IF(NOT(SUM(K169)=0),SUM(K169),"нд")</f>
        <v>нд</v>
      </c>
      <c r="L168" s="189" t="str">
        <f t="shared" si="287"/>
        <v>нд</v>
      </c>
      <c r="M168" s="138" t="str">
        <f t="shared" si="287"/>
        <v>нд</v>
      </c>
      <c r="N168" s="138" t="str">
        <f t="shared" si="287"/>
        <v>нд</v>
      </c>
      <c r="O168" s="138" t="str">
        <f t="shared" si="287"/>
        <v>нд</v>
      </c>
      <c r="P168" s="139" t="str">
        <f t="shared" si="287"/>
        <v>нд</v>
      </c>
      <c r="Q168" s="138" t="str">
        <f t="shared" si="287"/>
        <v>нд</v>
      </c>
      <c r="R168" s="138" t="str">
        <f t="shared" si="287"/>
        <v>нд</v>
      </c>
      <c r="S168" s="138" t="str">
        <f t="shared" si="287"/>
        <v>нд</v>
      </c>
      <c r="T168" s="138" t="str">
        <f t="shared" si="287"/>
        <v>нд</v>
      </c>
      <c r="U168" s="138" t="str">
        <f t="shared" si="287"/>
        <v>нд</v>
      </c>
      <c r="V168" s="40" t="s">
        <v>382</v>
      </c>
    </row>
    <row r="169" spans="1:22" ht="14.25" customHeight="1" x14ac:dyDescent="0.25">
      <c r="A169" s="74" t="s">
        <v>22</v>
      </c>
      <c r="B169" s="74" t="s">
        <v>22</v>
      </c>
      <c r="C169" s="95" t="s">
        <v>22</v>
      </c>
      <c r="D169" s="90" t="s">
        <v>22</v>
      </c>
      <c r="E169" s="153" t="s">
        <v>22</v>
      </c>
      <c r="F169" s="195" t="s">
        <v>22</v>
      </c>
      <c r="G169" s="74" t="s">
        <v>22</v>
      </c>
      <c r="H169" s="74" t="s">
        <v>22</v>
      </c>
      <c r="I169" s="74" t="s">
        <v>22</v>
      </c>
      <c r="J169" s="152" t="s">
        <v>22</v>
      </c>
      <c r="K169" s="153" t="s">
        <v>22</v>
      </c>
      <c r="L169" s="195" t="s">
        <v>22</v>
      </c>
      <c r="M169" s="74" t="s">
        <v>22</v>
      </c>
      <c r="N169" s="74" t="s">
        <v>22</v>
      </c>
      <c r="O169" s="74" t="s">
        <v>22</v>
      </c>
      <c r="P169" s="152" t="s">
        <v>22</v>
      </c>
      <c r="Q169" s="225" t="str">
        <f t="shared" ref="Q169" si="288">IF(SUM(L169)-SUM(F169)=0,"нд",SUM(L169)-SUM(F169))</f>
        <v>нд</v>
      </c>
      <c r="R169" s="225" t="str">
        <f t="shared" ref="R169" si="289">IF(SUM(M169)-SUM(G169)=0,"нд",SUM(M169)-SUM(G169))</f>
        <v>нд</v>
      </c>
      <c r="S169" s="225" t="str">
        <f t="shared" ref="S169" si="290">IF(SUM(N169)-SUM(H169)=0,"нд",SUM(N169)-SUM(H169))</f>
        <v>нд</v>
      </c>
      <c r="T169" s="225" t="str">
        <f t="shared" ref="T169" si="291">IF(SUM(O169)-SUM(I169)=0,"нд",SUM(O169)-SUM(I169))</f>
        <v>нд</v>
      </c>
      <c r="U169" s="225" t="str">
        <f t="shared" ref="U169" si="292">IF(SUM(P169)-SUM(J169)=0,"нд",SUM(P169)-SUM(J169))</f>
        <v>нд</v>
      </c>
      <c r="V169" s="36" t="s">
        <v>22</v>
      </c>
    </row>
    <row r="170" spans="1:22" ht="47.25" x14ac:dyDescent="0.25">
      <c r="A170" s="81" t="s">
        <v>323</v>
      </c>
      <c r="B170" s="82" t="s">
        <v>324</v>
      </c>
      <c r="C170" s="83" t="s">
        <v>21</v>
      </c>
      <c r="D170" s="84" t="s">
        <v>22</v>
      </c>
      <c r="E170" s="134" t="str">
        <f t="shared" ref="E170:J170" si="293">IF(NOT(SUM(E171,E173)=0),SUM(E171,E173),"нд")</f>
        <v>нд</v>
      </c>
      <c r="F170" s="188" t="str">
        <f t="shared" si="293"/>
        <v>нд</v>
      </c>
      <c r="G170" s="135" t="str">
        <f t="shared" si="293"/>
        <v>нд</v>
      </c>
      <c r="H170" s="135" t="str">
        <f t="shared" si="293"/>
        <v>нд</v>
      </c>
      <c r="I170" s="135" t="str">
        <f t="shared" si="293"/>
        <v>нд</v>
      </c>
      <c r="J170" s="136" t="str">
        <f t="shared" si="293"/>
        <v>нд</v>
      </c>
      <c r="K170" s="134" t="str">
        <f t="shared" ref="K170" si="294">IF(NOT(SUM(K171,K173)=0),SUM(K171,K173),"нд")</f>
        <v>нд</v>
      </c>
      <c r="L170" s="188" t="str">
        <f t="shared" ref="L170:Q170" si="295">IF(NOT(SUM(L171,L173)=0),SUM(L171,L173),"нд")</f>
        <v>нд</v>
      </c>
      <c r="M170" s="135" t="str">
        <f t="shared" si="295"/>
        <v>нд</v>
      </c>
      <c r="N170" s="135" t="str">
        <f t="shared" si="295"/>
        <v>нд</v>
      </c>
      <c r="O170" s="135" t="str">
        <f t="shared" si="295"/>
        <v>нд</v>
      </c>
      <c r="P170" s="136" t="str">
        <f t="shared" si="295"/>
        <v>нд</v>
      </c>
      <c r="Q170" s="135" t="str">
        <f t="shared" si="295"/>
        <v>нд</v>
      </c>
      <c r="R170" s="135" t="str">
        <f t="shared" ref="R170:U170" si="296">IF(NOT(SUM(R171,R173)=0),SUM(R171,R173),"нд")</f>
        <v>нд</v>
      </c>
      <c r="S170" s="135" t="str">
        <f t="shared" si="296"/>
        <v>нд</v>
      </c>
      <c r="T170" s="135" t="str">
        <f t="shared" si="296"/>
        <v>нд</v>
      </c>
      <c r="U170" s="135" t="str">
        <f t="shared" si="296"/>
        <v>нд</v>
      </c>
      <c r="V170" s="39" t="s">
        <v>382</v>
      </c>
    </row>
    <row r="171" spans="1:22" ht="47.25" customHeight="1" x14ac:dyDescent="0.25">
      <c r="A171" s="85" t="s">
        <v>325</v>
      </c>
      <c r="B171" s="86" t="s">
        <v>326</v>
      </c>
      <c r="C171" s="87" t="s">
        <v>21</v>
      </c>
      <c r="D171" s="87" t="s">
        <v>22</v>
      </c>
      <c r="E171" s="137" t="str">
        <f t="shared" ref="E171:J171" si="297">IF(NOT(SUM(E172)=0),SUM(E172),"нд")</f>
        <v>нд</v>
      </c>
      <c r="F171" s="189" t="str">
        <f t="shared" si="297"/>
        <v>нд</v>
      </c>
      <c r="G171" s="138" t="str">
        <f t="shared" si="297"/>
        <v>нд</v>
      </c>
      <c r="H171" s="138" t="str">
        <f t="shared" si="297"/>
        <v>нд</v>
      </c>
      <c r="I171" s="138" t="str">
        <f t="shared" si="297"/>
        <v>нд</v>
      </c>
      <c r="J171" s="139" t="str">
        <f t="shared" si="297"/>
        <v>нд</v>
      </c>
      <c r="K171" s="137" t="str">
        <f t="shared" ref="K171:U171" si="298">IF(NOT(SUM(K172)=0),SUM(K172),"нд")</f>
        <v>нд</v>
      </c>
      <c r="L171" s="189" t="str">
        <f t="shared" si="298"/>
        <v>нд</v>
      </c>
      <c r="M171" s="138" t="str">
        <f t="shared" si="298"/>
        <v>нд</v>
      </c>
      <c r="N171" s="138" t="str">
        <f t="shared" si="298"/>
        <v>нд</v>
      </c>
      <c r="O171" s="138" t="str">
        <f t="shared" si="298"/>
        <v>нд</v>
      </c>
      <c r="P171" s="139" t="str">
        <f t="shared" si="298"/>
        <v>нд</v>
      </c>
      <c r="Q171" s="138" t="str">
        <f t="shared" si="298"/>
        <v>нд</v>
      </c>
      <c r="R171" s="138" t="str">
        <f t="shared" si="298"/>
        <v>нд</v>
      </c>
      <c r="S171" s="138" t="str">
        <f t="shared" si="298"/>
        <v>нд</v>
      </c>
      <c r="T171" s="138" t="str">
        <f t="shared" si="298"/>
        <v>нд</v>
      </c>
      <c r="U171" s="138" t="str">
        <f t="shared" si="298"/>
        <v>нд</v>
      </c>
      <c r="V171" s="40" t="s">
        <v>382</v>
      </c>
    </row>
    <row r="172" spans="1:22" x14ac:dyDescent="0.25">
      <c r="A172" s="74" t="s">
        <v>22</v>
      </c>
      <c r="B172" s="74" t="s">
        <v>22</v>
      </c>
      <c r="C172" s="95" t="s">
        <v>22</v>
      </c>
      <c r="D172" s="90" t="s">
        <v>22</v>
      </c>
      <c r="E172" s="153" t="s">
        <v>22</v>
      </c>
      <c r="F172" s="195" t="s">
        <v>22</v>
      </c>
      <c r="G172" s="74" t="s">
        <v>22</v>
      </c>
      <c r="H172" s="74" t="s">
        <v>22</v>
      </c>
      <c r="I172" s="74" t="s">
        <v>22</v>
      </c>
      <c r="J172" s="152" t="s">
        <v>22</v>
      </c>
      <c r="K172" s="153" t="s">
        <v>22</v>
      </c>
      <c r="L172" s="195" t="s">
        <v>22</v>
      </c>
      <c r="M172" s="74" t="s">
        <v>22</v>
      </c>
      <c r="N172" s="74" t="s">
        <v>22</v>
      </c>
      <c r="O172" s="74" t="s">
        <v>22</v>
      </c>
      <c r="P172" s="152" t="s">
        <v>22</v>
      </c>
      <c r="Q172" s="225" t="str">
        <f t="shared" ref="Q172" si="299">IF(SUM(L172)-SUM(F172)=0,"нд",SUM(L172)-SUM(F172))</f>
        <v>нд</v>
      </c>
      <c r="R172" s="225" t="str">
        <f t="shared" ref="R172" si="300">IF(SUM(M172)-SUM(G172)=0,"нд",SUM(M172)-SUM(G172))</f>
        <v>нд</v>
      </c>
      <c r="S172" s="225" t="str">
        <f t="shared" ref="S172" si="301">IF(SUM(N172)-SUM(H172)=0,"нд",SUM(N172)-SUM(H172))</f>
        <v>нд</v>
      </c>
      <c r="T172" s="225" t="str">
        <f t="shared" ref="T172" si="302">IF(SUM(O172)-SUM(I172)=0,"нд",SUM(O172)-SUM(I172))</f>
        <v>нд</v>
      </c>
      <c r="U172" s="225" t="str">
        <f t="shared" ref="U172" si="303">IF(SUM(P172)-SUM(J172)=0,"нд",SUM(P172)-SUM(J172))</f>
        <v>нд</v>
      </c>
      <c r="V172" s="36" t="s">
        <v>22</v>
      </c>
    </row>
    <row r="173" spans="1:22" ht="47.25" x14ac:dyDescent="0.25">
      <c r="A173" s="85" t="s">
        <v>327</v>
      </c>
      <c r="B173" s="86" t="s">
        <v>328</v>
      </c>
      <c r="C173" s="87" t="s">
        <v>21</v>
      </c>
      <c r="D173" s="87" t="s">
        <v>22</v>
      </c>
      <c r="E173" s="137" t="str">
        <f t="shared" ref="E173:J173" si="304">IF(NOT(SUM(E175)=0),SUM(E175),"нд")</f>
        <v>нд</v>
      </c>
      <c r="F173" s="189" t="str">
        <f t="shared" si="304"/>
        <v>нд</v>
      </c>
      <c r="G173" s="138" t="str">
        <f t="shared" si="304"/>
        <v>нд</v>
      </c>
      <c r="H173" s="138" t="str">
        <f t="shared" si="304"/>
        <v>нд</v>
      </c>
      <c r="I173" s="138" t="str">
        <f t="shared" si="304"/>
        <v>нд</v>
      </c>
      <c r="J173" s="139" t="str">
        <f t="shared" si="304"/>
        <v>нд</v>
      </c>
      <c r="K173" s="137" t="str">
        <f t="shared" ref="K173" si="305">IF(NOT(SUM(K175)=0),SUM(K175),"нд")</f>
        <v>нд</v>
      </c>
      <c r="L173" s="189" t="str">
        <f t="shared" ref="L173:Q173" si="306">IF(NOT(SUM(L175)=0),SUM(L175),"нд")</f>
        <v>нд</v>
      </c>
      <c r="M173" s="138" t="str">
        <f t="shared" si="306"/>
        <v>нд</v>
      </c>
      <c r="N173" s="138" t="str">
        <f t="shared" si="306"/>
        <v>нд</v>
      </c>
      <c r="O173" s="138" t="str">
        <f t="shared" si="306"/>
        <v>нд</v>
      </c>
      <c r="P173" s="139" t="str">
        <f t="shared" si="306"/>
        <v>нд</v>
      </c>
      <c r="Q173" s="138" t="str">
        <f t="shared" si="306"/>
        <v>нд</v>
      </c>
      <c r="R173" s="138" t="str">
        <f t="shared" ref="R173:U173" si="307">IF(NOT(SUM(R175)=0),SUM(R175),"нд")</f>
        <v>нд</v>
      </c>
      <c r="S173" s="138" t="str">
        <f t="shared" si="307"/>
        <v>нд</v>
      </c>
      <c r="T173" s="138" t="str">
        <f t="shared" si="307"/>
        <v>нд</v>
      </c>
      <c r="U173" s="138" t="str">
        <f t="shared" si="307"/>
        <v>нд</v>
      </c>
      <c r="V173" s="229" t="s">
        <v>382</v>
      </c>
    </row>
    <row r="174" spans="1:22" x14ac:dyDescent="0.25">
      <c r="A174" s="70" t="s">
        <v>400</v>
      </c>
      <c r="B174" s="71" t="s">
        <v>65</v>
      </c>
      <c r="C174" s="72" t="s">
        <v>21</v>
      </c>
      <c r="D174" s="73" t="s">
        <v>22</v>
      </c>
      <c r="E174" s="122" t="str">
        <f t="shared" ref="E174:J174" si="308">IF(NOT(SUM(E175)=0),SUM(E175),"нд")</f>
        <v>нд</v>
      </c>
      <c r="F174" s="184" t="str">
        <f t="shared" si="308"/>
        <v>нд</v>
      </c>
      <c r="G174" s="123" t="str">
        <f t="shared" si="308"/>
        <v>нд</v>
      </c>
      <c r="H174" s="123" t="str">
        <f t="shared" si="308"/>
        <v>нд</v>
      </c>
      <c r="I174" s="123" t="str">
        <f t="shared" si="308"/>
        <v>нд</v>
      </c>
      <c r="J174" s="124" t="str">
        <f t="shared" si="308"/>
        <v>нд</v>
      </c>
      <c r="K174" s="122" t="str">
        <f t="shared" ref="K174:U174" si="309">IF(NOT(SUM(K175)=0),SUM(K175),"нд")</f>
        <v>нд</v>
      </c>
      <c r="L174" s="184" t="str">
        <f t="shared" si="309"/>
        <v>нд</v>
      </c>
      <c r="M174" s="123" t="str">
        <f t="shared" si="309"/>
        <v>нд</v>
      </c>
      <c r="N174" s="123" t="str">
        <f t="shared" si="309"/>
        <v>нд</v>
      </c>
      <c r="O174" s="123" t="str">
        <f t="shared" si="309"/>
        <v>нд</v>
      </c>
      <c r="P174" s="124" t="str">
        <f t="shared" si="309"/>
        <v>нд</v>
      </c>
      <c r="Q174" s="123" t="str">
        <f t="shared" si="309"/>
        <v>нд</v>
      </c>
      <c r="R174" s="123" t="str">
        <f t="shared" si="309"/>
        <v>нд</v>
      </c>
      <c r="S174" s="123" t="str">
        <f t="shared" si="309"/>
        <v>нд</v>
      </c>
      <c r="T174" s="123" t="str">
        <f t="shared" si="309"/>
        <v>нд</v>
      </c>
      <c r="U174" s="123" t="str">
        <f t="shared" si="309"/>
        <v>нд</v>
      </c>
      <c r="V174" s="33" t="s">
        <v>382</v>
      </c>
    </row>
    <row r="175" spans="1:22" ht="94.5" x14ac:dyDescent="0.25">
      <c r="A175" s="51" t="s">
        <v>401</v>
      </c>
      <c r="B175" s="52" t="s">
        <v>402</v>
      </c>
      <c r="C175" s="53" t="s">
        <v>403</v>
      </c>
      <c r="D175" s="90" t="s">
        <v>22</v>
      </c>
      <c r="E175" s="143" t="s">
        <v>22</v>
      </c>
      <c r="F175" s="191" t="s">
        <v>22</v>
      </c>
      <c r="G175" s="144" t="s">
        <v>22</v>
      </c>
      <c r="H175" s="144" t="s">
        <v>22</v>
      </c>
      <c r="I175" s="144" t="s">
        <v>22</v>
      </c>
      <c r="J175" s="145" t="s">
        <v>22</v>
      </c>
      <c r="K175" s="143" t="s">
        <v>22</v>
      </c>
      <c r="L175" s="191" t="s">
        <v>22</v>
      </c>
      <c r="M175" s="144" t="s">
        <v>22</v>
      </c>
      <c r="N175" s="144" t="s">
        <v>22</v>
      </c>
      <c r="O175" s="144" t="s">
        <v>22</v>
      </c>
      <c r="P175" s="145" t="s">
        <v>22</v>
      </c>
      <c r="Q175" s="225" t="str">
        <f t="shared" ref="Q175" si="310">IF(SUM(L175)-SUM(F175)=0,"нд",SUM(L175)-SUM(F175))</f>
        <v>нд</v>
      </c>
      <c r="R175" s="225" t="str">
        <f t="shared" ref="R175" si="311">IF(SUM(M175)-SUM(G175)=0,"нд",SUM(M175)-SUM(G175))</f>
        <v>нд</v>
      </c>
      <c r="S175" s="225" t="str">
        <f t="shared" ref="S175" si="312">IF(SUM(N175)-SUM(H175)=0,"нд",SUM(N175)-SUM(H175))</f>
        <v>нд</v>
      </c>
      <c r="T175" s="225" t="str">
        <f t="shared" ref="T175" si="313">IF(SUM(O175)-SUM(I175)=0,"нд",SUM(O175)-SUM(I175))</f>
        <v>нд</v>
      </c>
      <c r="U175" s="225" t="str">
        <f t="shared" ref="U175" si="314">IF(SUM(P175)-SUM(J175)=0,"нд",SUM(P175)-SUM(J175))</f>
        <v>нд</v>
      </c>
      <c r="V175" s="230" t="s">
        <v>22</v>
      </c>
    </row>
    <row r="176" spans="1:22" ht="63" x14ac:dyDescent="0.25">
      <c r="A176" s="77" t="s">
        <v>329</v>
      </c>
      <c r="B176" s="78" t="s">
        <v>330</v>
      </c>
      <c r="C176" s="79" t="s">
        <v>21</v>
      </c>
      <c r="D176" s="80" t="s">
        <v>22</v>
      </c>
      <c r="E176" s="131" t="str">
        <f t="shared" ref="E176:J176" si="315">IF(NOT(SUM(E177,E179)=0),SUM(E177,E179),"нд")</f>
        <v>нд</v>
      </c>
      <c r="F176" s="187" t="str">
        <f t="shared" si="315"/>
        <v>нд</v>
      </c>
      <c r="G176" s="132" t="str">
        <f t="shared" si="315"/>
        <v>нд</v>
      </c>
      <c r="H176" s="132" t="str">
        <f t="shared" si="315"/>
        <v>нд</v>
      </c>
      <c r="I176" s="132" t="str">
        <f t="shared" si="315"/>
        <v>нд</v>
      </c>
      <c r="J176" s="133" t="str">
        <f t="shared" si="315"/>
        <v>нд</v>
      </c>
      <c r="K176" s="131" t="str">
        <f t="shared" ref="K176" si="316">IF(NOT(SUM(K177,K179)=0),SUM(K177,K179),"нд")</f>
        <v>нд</v>
      </c>
      <c r="L176" s="187" t="str">
        <f t="shared" ref="L176:Q176" si="317">IF(NOT(SUM(L177,L179)=0),SUM(L177,L179),"нд")</f>
        <v>нд</v>
      </c>
      <c r="M176" s="132" t="str">
        <f t="shared" si="317"/>
        <v>нд</v>
      </c>
      <c r="N176" s="132" t="str">
        <f t="shared" si="317"/>
        <v>нд</v>
      </c>
      <c r="O176" s="132" t="str">
        <f t="shared" si="317"/>
        <v>нд</v>
      </c>
      <c r="P176" s="133" t="str">
        <f t="shared" si="317"/>
        <v>нд</v>
      </c>
      <c r="Q176" s="132" t="str">
        <f t="shared" si="317"/>
        <v>нд</v>
      </c>
      <c r="R176" s="132" t="str">
        <f t="shared" ref="R176:U176" si="318">IF(NOT(SUM(R177,R179)=0),SUM(R177,R179),"нд")</f>
        <v>нд</v>
      </c>
      <c r="S176" s="132" t="str">
        <f t="shared" si="318"/>
        <v>нд</v>
      </c>
      <c r="T176" s="132" t="str">
        <f t="shared" si="318"/>
        <v>нд</v>
      </c>
      <c r="U176" s="132" t="str">
        <f t="shared" si="318"/>
        <v>нд</v>
      </c>
      <c r="V176" s="38" t="s">
        <v>382</v>
      </c>
    </row>
    <row r="177" spans="1:22" ht="46.9" customHeight="1" x14ac:dyDescent="0.25">
      <c r="A177" s="81" t="s">
        <v>331</v>
      </c>
      <c r="B177" s="82" t="s">
        <v>332</v>
      </c>
      <c r="C177" s="83" t="s">
        <v>21</v>
      </c>
      <c r="D177" s="84" t="s">
        <v>22</v>
      </c>
      <c r="E177" s="134" t="str">
        <f t="shared" ref="E177:J177" si="319">IF(NOT(SUM(E178)=0),SUM(E178),"нд")</f>
        <v>нд</v>
      </c>
      <c r="F177" s="188" t="str">
        <f t="shared" si="319"/>
        <v>нд</v>
      </c>
      <c r="G177" s="135" t="str">
        <f t="shared" si="319"/>
        <v>нд</v>
      </c>
      <c r="H177" s="135" t="str">
        <f t="shared" si="319"/>
        <v>нд</v>
      </c>
      <c r="I177" s="135" t="str">
        <f t="shared" si="319"/>
        <v>нд</v>
      </c>
      <c r="J177" s="136" t="str">
        <f t="shared" si="319"/>
        <v>нд</v>
      </c>
      <c r="K177" s="134" t="str">
        <f t="shared" ref="K177:U177" si="320">IF(NOT(SUM(K178)=0),SUM(K178),"нд")</f>
        <v>нд</v>
      </c>
      <c r="L177" s="188" t="str">
        <f t="shared" si="320"/>
        <v>нд</v>
      </c>
      <c r="M177" s="135" t="str">
        <f t="shared" si="320"/>
        <v>нд</v>
      </c>
      <c r="N177" s="135" t="str">
        <f t="shared" si="320"/>
        <v>нд</v>
      </c>
      <c r="O177" s="135" t="str">
        <f t="shared" si="320"/>
        <v>нд</v>
      </c>
      <c r="P177" s="136" t="str">
        <f t="shared" si="320"/>
        <v>нд</v>
      </c>
      <c r="Q177" s="135" t="str">
        <f t="shared" si="320"/>
        <v>нд</v>
      </c>
      <c r="R177" s="135" t="str">
        <f t="shared" si="320"/>
        <v>нд</v>
      </c>
      <c r="S177" s="135" t="str">
        <f t="shared" si="320"/>
        <v>нд</v>
      </c>
      <c r="T177" s="135" t="str">
        <f t="shared" si="320"/>
        <v>нд</v>
      </c>
      <c r="U177" s="135" t="str">
        <f t="shared" si="320"/>
        <v>нд</v>
      </c>
      <c r="V177" s="39" t="s">
        <v>382</v>
      </c>
    </row>
    <row r="178" spans="1:22" x14ac:dyDescent="0.25">
      <c r="A178" s="74" t="s">
        <v>22</v>
      </c>
      <c r="B178" s="74" t="s">
        <v>22</v>
      </c>
      <c r="C178" s="95" t="s">
        <v>22</v>
      </c>
      <c r="D178" s="90" t="s">
        <v>22</v>
      </c>
      <c r="E178" s="153" t="s">
        <v>22</v>
      </c>
      <c r="F178" s="195" t="s">
        <v>22</v>
      </c>
      <c r="G178" s="74" t="s">
        <v>22</v>
      </c>
      <c r="H178" s="74" t="s">
        <v>22</v>
      </c>
      <c r="I178" s="74" t="s">
        <v>22</v>
      </c>
      <c r="J178" s="152" t="s">
        <v>22</v>
      </c>
      <c r="K178" s="153" t="s">
        <v>22</v>
      </c>
      <c r="L178" s="195" t="s">
        <v>22</v>
      </c>
      <c r="M178" s="74" t="s">
        <v>22</v>
      </c>
      <c r="N178" s="74" t="s">
        <v>22</v>
      </c>
      <c r="O178" s="74" t="s">
        <v>22</v>
      </c>
      <c r="P178" s="152" t="s">
        <v>22</v>
      </c>
      <c r="Q178" s="225" t="str">
        <f t="shared" ref="Q178" si="321">IF(SUM(L178)-SUM(F178)=0,"нд",SUM(L178)-SUM(F178))</f>
        <v>нд</v>
      </c>
      <c r="R178" s="225" t="str">
        <f t="shared" ref="R178" si="322">IF(SUM(M178)-SUM(G178)=0,"нд",SUM(M178)-SUM(G178))</f>
        <v>нд</v>
      </c>
      <c r="S178" s="225" t="str">
        <f t="shared" ref="S178" si="323">IF(SUM(N178)-SUM(H178)=0,"нд",SUM(N178)-SUM(H178))</f>
        <v>нд</v>
      </c>
      <c r="T178" s="225" t="str">
        <f t="shared" ref="T178" si="324">IF(SUM(O178)-SUM(I178)=0,"нд",SUM(O178)-SUM(I178))</f>
        <v>нд</v>
      </c>
      <c r="U178" s="225" t="str">
        <f t="shared" ref="U178" si="325">IF(SUM(P178)-SUM(J178)=0,"нд",SUM(P178)-SUM(J178))</f>
        <v>нд</v>
      </c>
      <c r="V178" s="36" t="s">
        <v>22</v>
      </c>
    </row>
    <row r="179" spans="1:22" ht="47.25" x14ac:dyDescent="0.25">
      <c r="A179" s="81" t="s">
        <v>333</v>
      </c>
      <c r="B179" s="82" t="s">
        <v>334</v>
      </c>
      <c r="C179" s="83" t="s">
        <v>21</v>
      </c>
      <c r="D179" s="84" t="s">
        <v>22</v>
      </c>
      <c r="E179" s="134" t="str">
        <f t="shared" ref="E179:J179" si="326">IF(NOT(SUM(E180)=0),SUM(E180),"нд")</f>
        <v>нд</v>
      </c>
      <c r="F179" s="188" t="str">
        <f t="shared" si="326"/>
        <v>нд</v>
      </c>
      <c r="G179" s="135" t="str">
        <f t="shared" si="326"/>
        <v>нд</v>
      </c>
      <c r="H179" s="135" t="str">
        <f t="shared" si="326"/>
        <v>нд</v>
      </c>
      <c r="I179" s="135" t="str">
        <f t="shared" si="326"/>
        <v>нд</v>
      </c>
      <c r="J179" s="136" t="str">
        <f t="shared" si="326"/>
        <v>нд</v>
      </c>
      <c r="K179" s="134" t="str">
        <f t="shared" ref="K179:U179" si="327">IF(NOT(SUM(K180)=0),SUM(K180),"нд")</f>
        <v>нд</v>
      </c>
      <c r="L179" s="188" t="str">
        <f t="shared" si="327"/>
        <v>нд</v>
      </c>
      <c r="M179" s="135" t="str">
        <f t="shared" si="327"/>
        <v>нд</v>
      </c>
      <c r="N179" s="135" t="str">
        <f t="shared" si="327"/>
        <v>нд</v>
      </c>
      <c r="O179" s="135" t="str">
        <f t="shared" si="327"/>
        <v>нд</v>
      </c>
      <c r="P179" s="136" t="str">
        <f t="shared" si="327"/>
        <v>нд</v>
      </c>
      <c r="Q179" s="135" t="str">
        <f t="shared" si="327"/>
        <v>нд</v>
      </c>
      <c r="R179" s="135" t="str">
        <f t="shared" si="327"/>
        <v>нд</v>
      </c>
      <c r="S179" s="135" t="str">
        <f t="shared" si="327"/>
        <v>нд</v>
      </c>
      <c r="T179" s="135" t="str">
        <f t="shared" si="327"/>
        <v>нд</v>
      </c>
      <c r="U179" s="135" t="str">
        <f t="shared" si="327"/>
        <v>нд</v>
      </c>
      <c r="V179" s="39" t="s">
        <v>382</v>
      </c>
    </row>
    <row r="180" spans="1:22" x14ac:dyDescent="0.25">
      <c r="A180" s="74" t="s">
        <v>22</v>
      </c>
      <c r="B180" s="74" t="s">
        <v>22</v>
      </c>
      <c r="C180" s="95" t="s">
        <v>22</v>
      </c>
      <c r="D180" s="90" t="s">
        <v>22</v>
      </c>
      <c r="E180" s="153" t="s">
        <v>22</v>
      </c>
      <c r="F180" s="195" t="s">
        <v>22</v>
      </c>
      <c r="G180" s="74" t="s">
        <v>22</v>
      </c>
      <c r="H180" s="74" t="s">
        <v>22</v>
      </c>
      <c r="I180" s="74" t="s">
        <v>22</v>
      </c>
      <c r="J180" s="152" t="s">
        <v>22</v>
      </c>
      <c r="K180" s="153" t="s">
        <v>22</v>
      </c>
      <c r="L180" s="195" t="s">
        <v>22</v>
      </c>
      <c r="M180" s="74" t="s">
        <v>22</v>
      </c>
      <c r="N180" s="74" t="s">
        <v>22</v>
      </c>
      <c r="O180" s="74" t="s">
        <v>22</v>
      </c>
      <c r="P180" s="152" t="s">
        <v>22</v>
      </c>
      <c r="Q180" s="225" t="str">
        <f t="shared" ref="Q180" si="328">IF(SUM(L180)-SUM(F180)=0,"нд",SUM(L180)-SUM(F180))</f>
        <v>нд</v>
      </c>
      <c r="R180" s="225" t="str">
        <f t="shared" ref="R180" si="329">IF(SUM(M180)-SUM(G180)=0,"нд",SUM(M180)-SUM(G180))</f>
        <v>нд</v>
      </c>
      <c r="S180" s="225" t="str">
        <f t="shared" ref="S180" si="330">IF(SUM(N180)-SUM(H180)=0,"нд",SUM(N180)-SUM(H180))</f>
        <v>нд</v>
      </c>
      <c r="T180" s="225" t="str">
        <f t="shared" ref="T180" si="331">IF(SUM(O180)-SUM(I180)=0,"нд",SUM(O180)-SUM(I180))</f>
        <v>нд</v>
      </c>
      <c r="U180" s="225" t="str">
        <f t="shared" ref="U180" si="332">IF(SUM(P180)-SUM(J180)=0,"нд",SUM(P180)-SUM(J180))</f>
        <v>нд</v>
      </c>
      <c r="V180" s="36" t="s">
        <v>22</v>
      </c>
    </row>
    <row r="181" spans="1:22" ht="47.25" x14ac:dyDescent="0.25">
      <c r="A181" s="77" t="s">
        <v>335</v>
      </c>
      <c r="B181" s="78" t="s">
        <v>336</v>
      </c>
      <c r="C181" s="79" t="s">
        <v>21</v>
      </c>
      <c r="D181" s="80" t="s">
        <v>22</v>
      </c>
      <c r="E181" s="131" t="str">
        <f t="shared" ref="E181:J181" si="333">IF(NOT(SUM(E182,E187)=0),SUM(E182,E187),"нд")</f>
        <v>нд</v>
      </c>
      <c r="F181" s="187" t="str">
        <f t="shared" si="333"/>
        <v>нд</v>
      </c>
      <c r="G181" s="132" t="str">
        <f t="shared" si="333"/>
        <v>нд</v>
      </c>
      <c r="H181" s="132" t="str">
        <f t="shared" si="333"/>
        <v>нд</v>
      </c>
      <c r="I181" s="132" t="str">
        <f t="shared" si="333"/>
        <v>нд</v>
      </c>
      <c r="J181" s="133" t="str">
        <f t="shared" si="333"/>
        <v>нд</v>
      </c>
      <c r="K181" s="131" t="str">
        <f t="shared" ref="K181" si="334">IF(NOT(SUM(K182,K187)=0),SUM(K182,K187),"нд")</f>
        <v>нд</v>
      </c>
      <c r="L181" s="187" t="str">
        <f t="shared" ref="L181:Q181" si="335">IF(NOT(SUM(L182,L187)=0),SUM(L182,L187),"нд")</f>
        <v>нд</v>
      </c>
      <c r="M181" s="132" t="str">
        <f t="shared" si="335"/>
        <v>нд</v>
      </c>
      <c r="N181" s="132" t="str">
        <f t="shared" si="335"/>
        <v>нд</v>
      </c>
      <c r="O181" s="132" t="str">
        <f t="shared" si="335"/>
        <v>нд</v>
      </c>
      <c r="P181" s="133" t="str">
        <f t="shared" si="335"/>
        <v>нд</v>
      </c>
      <c r="Q181" s="132" t="str">
        <f t="shared" si="335"/>
        <v>нд</v>
      </c>
      <c r="R181" s="132" t="str">
        <f t="shared" ref="R181:U181" si="336">IF(NOT(SUM(R182,R187)=0),SUM(R182,R187),"нд")</f>
        <v>нд</v>
      </c>
      <c r="S181" s="132" t="str">
        <f t="shared" si="336"/>
        <v>нд</v>
      </c>
      <c r="T181" s="132" t="str">
        <f t="shared" si="336"/>
        <v>нд</v>
      </c>
      <c r="U181" s="132" t="str">
        <f t="shared" si="336"/>
        <v>нд</v>
      </c>
      <c r="V181" s="38" t="s">
        <v>382</v>
      </c>
    </row>
    <row r="182" spans="1:22" x14ac:dyDescent="0.25">
      <c r="A182" s="70" t="s">
        <v>337</v>
      </c>
      <c r="B182" s="71" t="s">
        <v>65</v>
      </c>
      <c r="C182" s="72" t="s">
        <v>21</v>
      </c>
      <c r="D182" s="73" t="s">
        <v>22</v>
      </c>
      <c r="E182" s="122" t="str">
        <f t="shared" ref="E182:J182" si="337">IF(NOT(SUM(E183:E186)=0),SUM(E183:E186),"нд")</f>
        <v>нд</v>
      </c>
      <c r="F182" s="184" t="str">
        <f t="shared" si="337"/>
        <v>нд</v>
      </c>
      <c r="G182" s="123" t="str">
        <f t="shared" si="337"/>
        <v>нд</v>
      </c>
      <c r="H182" s="123" t="str">
        <f t="shared" si="337"/>
        <v>нд</v>
      </c>
      <c r="I182" s="123" t="str">
        <f t="shared" si="337"/>
        <v>нд</v>
      </c>
      <c r="J182" s="124" t="str">
        <f t="shared" si="337"/>
        <v>нд</v>
      </c>
      <c r="K182" s="122" t="str">
        <f t="shared" ref="K182" si="338">IF(NOT(SUM(K183:K186)=0),SUM(K183:K186),"нд")</f>
        <v>нд</v>
      </c>
      <c r="L182" s="184" t="str">
        <f t="shared" ref="L182:Q182" si="339">IF(NOT(SUM(L183:L186)=0),SUM(L183:L186),"нд")</f>
        <v>нд</v>
      </c>
      <c r="M182" s="123" t="str">
        <f t="shared" si="339"/>
        <v>нд</v>
      </c>
      <c r="N182" s="123" t="str">
        <f t="shared" si="339"/>
        <v>нд</v>
      </c>
      <c r="O182" s="123" t="str">
        <f t="shared" si="339"/>
        <v>нд</v>
      </c>
      <c r="P182" s="124" t="str">
        <f t="shared" si="339"/>
        <v>нд</v>
      </c>
      <c r="Q182" s="123" t="str">
        <f t="shared" si="339"/>
        <v>нд</v>
      </c>
      <c r="R182" s="123" t="str">
        <f t="shared" ref="R182:U182" si="340">IF(NOT(SUM(R183:R186)=0),SUM(R183:R186),"нд")</f>
        <v>нд</v>
      </c>
      <c r="S182" s="123" t="str">
        <f t="shared" si="340"/>
        <v>нд</v>
      </c>
      <c r="T182" s="123" t="str">
        <f t="shared" si="340"/>
        <v>нд</v>
      </c>
      <c r="U182" s="123" t="str">
        <f t="shared" si="340"/>
        <v>нд</v>
      </c>
      <c r="V182" s="33" t="s">
        <v>382</v>
      </c>
    </row>
    <row r="183" spans="1:22" ht="47.25" x14ac:dyDescent="0.25">
      <c r="A183" s="48" t="s">
        <v>338</v>
      </c>
      <c r="B183" s="88" t="s">
        <v>465</v>
      </c>
      <c r="C183" s="101" t="s">
        <v>143</v>
      </c>
      <c r="D183" s="90" t="s">
        <v>22</v>
      </c>
      <c r="E183" s="143" t="s">
        <v>22</v>
      </c>
      <c r="F183" s="191" t="s">
        <v>22</v>
      </c>
      <c r="G183" s="144" t="s">
        <v>22</v>
      </c>
      <c r="H183" s="144" t="s">
        <v>22</v>
      </c>
      <c r="I183" s="144" t="s">
        <v>22</v>
      </c>
      <c r="J183" s="145" t="s">
        <v>22</v>
      </c>
      <c r="K183" s="143" t="s">
        <v>22</v>
      </c>
      <c r="L183" s="191" t="s">
        <v>22</v>
      </c>
      <c r="M183" s="144" t="s">
        <v>22</v>
      </c>
      <c r="N183" s="144" t="s">
        <v>22</v>
      </c>
      <c r="O183" s="144" t="s">
        <v>22</v>
      </c>
      <c r="P183" s="145" t="s">
        <v>22</v>
      </c>
      <c r="Q183" s="225" t="str">
        <f t="shared" ref="Q183:Q186" si="341">IF(SUM(L183)-SUM(F183)=0,"нд",SUM(L183)-SUM(F183))</f>
        <v>нд</v>
      </c>
      <c r="R183" s="225" t="str">
        <f t="shared" ref="R183:R186" si="342">IF(SUM(M183)-SUM(G183)=0,"нд",SUM(M183)-SUM(G183))</f>
        <v>нд</v>
      </c>
      <c r="S183" s="225" t="str">
        <f t="shared" ref="S183:S186" si="343">IF(SUM(N183)-SUM(H183)=0,"нд",SUM(N183)-SUM(H183))</f>
        <v>нд</v>
      </c>
      <c r="T183" s="225" t="str">
        <f t="shared" ref="T183:T186" si="344">IF(SUM(O183)-SUM(I183)=0,"нд",SUM(O183)-SUM(I183))</f>
        <v>нд</v>
      </c>
      <c r="U183" s="225" t="str">
        <f t="shared" ref="U183:U186" si="345">IF(SUM(P183)-SUM(J183)=0,"нд",SUM(P183)-SUM(J183))</f>
        <v>нд</v>
      </c>
      <c r="V183" s="31" t="s">
        <v>22</v>
      </c>
    </row>
    <row r="184" spans="1:22" ht="47.25" x14ac:dyDescent="0.25">
      <c r="A184" s="48" t="s">
        <v>339</v>
      </c>
      <c r="B184" s="88" t="s">
        <v>144</v>
      </c>
      <c r="C184" s="89" t="s">
        <v>145</v>
      </c>
      <c r="D184" s="90" t="s">
        <v>22</v>
      </c>
      <c r="E184" s="166" t="s">
        <v>22</v>
      </c>
      <c r="F184" s="201" t="s">
        <v>22</v>
      </c>
      <c r="G184" s="167" t="s">
        <v>22</v>
      </c>
      <c r="H184" s="167" t="s">
        <v>22</v>
      </c>
      <c r="I184" s="167" t="s">
        <v>22</v>
      </c>
      <c r="J184" s="161" t="s">
        <v>22</v>
      </c>
      <c r="K184" s="166" t="s">
        <v>22</v>
      </c>
      <c r="L184" s="201" t="s">
        <v>22</v>
      </c>
      <c r="M184" s="167" t="s">
        <v>22</v>
      </c>
      <c r="N184" s="167" t="s">
        <v>22</v>
      </c>
      <c r="O184" s="167" t="s">
        <v>22</v>
      </c>
      <c r="P184" s="161" t="s">
        <v>22</v>
      </c>
      <c r="Q184" s="225" t="str">
        <f t="shared" si="341"/>
        <v>нд</v>
      </c>
      <c r="R184" s="225" t="str">
        <f t="shared" si="342"/>
        <v>нд</v>
      </c>
      <c r="S184" s="225" t="str">
        <f t="shared" si="343"/>
        <v>нд</v>
      </c>
      <c r="T184" s="225" t="str">
        <f t="shared" si="344"/>
        <v>нд</v>
      </c>
      <c r="U184" s="225" t="str">
        <f t="shared" si="345"/>
        <v>нд</v>
      </c>
      <c r="V184" s="231" t="s">
        <v>22</v>
      </c>
    </row>
    <row r="185" spans="1:22" ht="15.75" customHeight="1" x14ac:dyDescent="0.25">
      <c r="A185" s="48" t="s">
        <v>340</v>
      </c>
      <c r="B185" s="88" t="s">
        <v>146</v>
      </c>
      <c r="C185" s="89" t="s">
        <v>147</v>
      </c>
      <c r="D185" s="90" t="s">
        <v>22</v>
      </c>
      <c r="E185" s="173" t="s">
        <v>22</v>
      </c>
      <c r="F185" s="204" t="s">
        <v>22</v>
      </c>
      <c r="G185" s="174" t="s">
        <v>22</v>
      </c>
      <c r="H185" s="174" t="s">
        <v>22</v>
      </c>
      <c r="I185" s="174" t="s">
        <v>22</v>
      </c>
      <c r="J185" s="175" t="s">
        <v>22</v>
      </c>
      <c r="K185" s="173" t="s">
        <v>22</v>
      </c>
      <c r="L185" s="204" t="s">
        <v>22</v>
      </c>
      <c r="M185" s="174" t="s">
        <v>22</v>
      </c>
      <c r="N185" s="174" t="s">
        <v>22</v>
      </c>
      <c r="O185" s="174" t="s">
        <v>22</v>
      </c>
      <c r="P185" s="175" t="s">
        <v>22</v>
      </c>
      <c r="Q185" s="225" t="str">
        <f t="shared" si="341"/>
        <v>нд</v>
      </c>
      <c r="R185" s="225" t="str">
        <f t="shared" si="342"/>
        <v>нд</v>
      </c>
      <c r="S185" s="225" t="str">
        <f t="shared" si="343"/>
        <v>нд</v>
      </c>
      <c r="T185" s="225" t="str">
        <f t="shared" si="344"/>
        <v>нд</v>
      </c>
      <c r="U185" s="225" t="str">
        <f t="shared" si="345"/>
        <v>нд</v>
      </c>
      <c r="V185" s="41" t="s">
        <v>22</v>
      </c>
    </row>
    <row r="186" spans="1:22" s="47" customFormat="1" ht="57" customHeight="1" x14ac:dyDescent="0.25">
      <c r="A186" s="48" t="s">
        <v>341</v>
      </c>
      <c r="B186" s="88" t="s">
        <v>342</v>
      </c>
      <c r="C186" s="89" t="s">
        <v>343</v>
      </c>
      <c r="D186" s="90" t="s">
        <v>22</v>
      </c>
      <c r="E186" s="173" t="s">
        <v>22</v>
      </c>
      <c r="F186" s="204" t="s">
        <v>22</v>
      </c>
      <c r="G186" s="174" t="s">
        <v>22</v>
      </c>
      <c r="H186" s="174" t="s">
        <v>22</v>
      </c>
      <c r="I186" s="174" t="s">
        <v>22</v>
      </c>
      <c r="J186" s="175" t="s">
        <v>22</v>
      </c>
      <c r="K186" s="173" t="s">
        <v>22</v>
      </c>
      <c r="L186" s="204" t="s">
        <v>22</v>
      </c>
      <c r="M186" s="174" t="s">
        <v>22</v>
      </c>
      <c r="N186" s="174" t="s">
        <v>22</v>
      </c>
      <c r="O186" s="174" t="s">
        <v>22</v>
      </c>
      <c r="P186" s="175" t="s">
        <v>22</v>
      </c>
      <c r="Q186" s="225" t="str">
        <f t="shared" si="341"/>
        <v>нд</v>
      </c>
      <c r="R186" s="225" t="str">
        <f t="shared" si="342"/>
        <v>нд</v>
      </c>
      <c r="S186" s="225" t="str">
        <f t="shared" si="343"/>
        <v>нд</v>
      </c>
      <c r="T186" s="225" t="str">
        <f t="shared" si="344"/>
        <v>нд</v>
      </c>
      <c r="U186" s="225" t="str">
        <f t="shared" si="345"/>
        <v>нд</v>
      </c>
      <c r="V186" s="231" t="s">
        <v>22</v>
      </c>
    </row>
    <row r="187" spans="1:22" ht="18.75" customHeight="1" x14ac:dyDescent="0.25">
      <c r="A187" s="110" t="s">
        <v>344</v>
      </c>
      <c r="B187" s="67" t="s">
        <v>27</v>
      </c>
      <c r="C187" s="68" t="s">
        <v>21</v>
      </c>
      <c r="D187" s="68" t="s">
        <v>22</v>
      </c>
      <c r="E187" s="157" t="str">
        <f t="shared" ref="E187:J187" si="346">IF(NOT(SUM(E188)=0),SUM(E188),"нд")</f>
        <v>нд</v>
      </c>
      <c r="F187" s="197" t="str">
        <f t="shared" si="346"/>
        <v>нд</v>
      </c>
      <c r="G187" s="158" t="str">
        <f t="shared" si="346"/>
        <v>нд</v>
      </c>
      <c r="H187" s="158" t="str">
        <f t="shared" si="346"/>
        <v>нд</v>
      </c>
      <c r="I187" s="158" t="str">
        <f t="shared" si="346"/>
        <v>нд</v>
      </c>
      <c r="J187" s="159" t="str">
        <f t="shared" si="346"/>
        <v>нд</v>
      </c>
      <c r="K187" s="157" t="str">
        <f t="shared" ref="K187:U187" si="347">IF(NOT(SUM(K188)=0),SUM(K188),"нд")</f>
        <v>нд</v>
      </c>
      <c r="L187" s="197" t="str">
        <f t="shared" si="347"/>
        <v>нд</v>
      </c>
      <c r="M187" s="158" t="str">
        <f t="shared" si="347"/>
        <v>нд</v>
      </c>
      <c r="N187" s="158" t="str">
        <f t="shared" si="347"/>
        <v>нд</v>
      </c>
      <c r="O187" s="158" t="str">
        <f t="shared" si="347"/>
        <v>нд</v>
      </c>
      <c r="P187" s="159" t="str">
        <f t="shared" si="347"/>
        <v>нд</v>
      </c>
      <c r="Q187" s="158" t="str">
        <f t="shared" si="347"/>
        <v>нд</v>
      </c>
      <c r="R187" s="158" t="str">
        <f t="shared" si="347"/>
        <v>нд</v>
      </c>
      <c r="S187" s="158" t="str">
        <f t="shared" si="347"/>
        <v>нд</v>
      </c>
      <c r="T187" s="158" t="str">
        <f t="shared" si="347"/>
        <v>нд</v>
      </c>
      <c r="U187" s="158" t="str">
        <f t="shared" si="347"/>
        <v>нд</v>
      </c>
      <c r="V187" s="26" t="s">
        <v>382</v>
      </c>
    </row>
    <row r="188" spans="1:22" ht="47.25" x14ac:dyDescent="0.25">
      <c r="A188" s="48" t="s">
        <v>345</v>
      </c>
      <c r="B188" s="88" t="s">
        <v>346</v>
      </c>
      <c r="C188" s="49" t="s">
        <v>347</v>
      </c>
      <c r="D188" s="90" t="s">
        <v>22</v>
      </c>
      <c r="E188" s="166" t="s">
        <v>22</v>
      </c>
      <c r="F188" s="201" t="s">
        <v>22</v>
      </c>
      <c r="G188" s="167" t="s">
        <v>22</v>
      </c>
      <c r="H188" s="167" t="s">
        <v>22</v>
      </c>
      <c r="I188" s="167" t="s">
        <v>22</v>
      </c>
      <c r="J188" s="161" t="s">
        <v>22</v>
      </c>
      <c r="K188" s="166" t="s">
        <v>22</v>
      </c>
      <c r="L188" s="201" t="s">
        <v>22</v>
      </c>
      <c r="M188" s="167" t="s">
        <v>22</v>
      </c>
      <c r="N188" s="167" t="s">
        <v>22</v>
      </c>
      <c r="O188" s="167" t="s">
        <v>22</v>
      </c>
      <c r="P188" s="161" t="s">
        <v>22</v>
      </c>
      <c r="Q188" s="225" t="str">
        <f t="shared" ref="Q188" si="348">IF(SUM(L188)-SUM(F188)=0,"нд",SUM(L188)-SUM(F188))</f>
        <v>нд</v>
      </c>
      <c r="R188" s="225" t="str">
        <f t="shared" ref="R188" si="349">IF(SUM(M188)-SUM(G188)=0,"нд",SUM(M188)-SUM(G188))</f>
        <v>нд</v>
      </c>
      <c r="S188" s="225" t="str">
        <f t="shared" ref="S188" si="350">IF(SUM(N188)-SUM(H188)=0,"нд",SUM(N188)-SUM(H188))</f>
        <v>нд</v>
      </c>
      <c r="T188" s="225" t="str">
        <f t="shared" ref="T188" si="351">IF(SUM(O188)-SUM(I188)=0,"нд",SUM(O188)-SUM(I188))</f>
        <v>нд</v>
      </c>
      <c r="U188" s="225" t="str">
        <f t="shared" ref="U188" si="352">IF(SUM(P188)-SUM(J188)=0,"нд",SUM(P188)-SUM(J188))</f>
        <v>нд</v>
      </c>
      <c r="V188" s="30" t="s">
        <v>22</v>
      </c>
    </row>
    <row r="189" spans="1:22" ht="47.25" x14ac:dyDescent="0.25">
      <c r="A189" s="77" t="s">
        <v>348</v>
      </c>
      <c r="B189" s="78" t="s">
        <v>349</v>
      </c>
      <c r="C189" s="79" t="s">
        <v>21</v>
      </c>
      <c r="D189" s="80" t="s">
        <v>22</v>
      </c>
      <c r="E189" s="131" t="str">
        <f t="shared" ref="E189:J189" si="353">IF(NOT(SUM(E190)=0),SUM(E190),"нд")</f>
        <v>нд</v>
      </c>
      <c r="F189" s="187" t="str">
        <f t="shared" si="353"/>
        <v>нд</v>
      </c>
      <c r="G189" s="132" t="str">
        <f t="shared" si="353"/>
        <v>нд</v>
      </c>
      <c r="H189" s="132" t="str">
        <f t="shared" si="353"/>
        <v>нд</v>
      </c>
      <c r="I189" s="132" t="str">
        <f t="shared" si="353"/>
        <v>нд</v>
      </c>
      <c r="J189" s="133" t="str">
        <f t="shared" si="353"/>
        <v>нд</v>
      </c>
      <c r="K189" s="131" t="str">
        <f t="shared" ref="K189:U189" si="354">IF(NOT(SUM(K190)=0),SUM(K190),"нд")</f>
        <v>нд</v>
      </c>
      <c r="L189" s="187" t="str">
        <f t="shared" si="354"/>
        <v>нд</v>
      </c>
      <c r="M189" s="132" t="str">
        <f t="shared" si="354"/>
        <v>нд</v>
      </c>
      <c r="N189" s="132" t="str">
        <f t="shared" si="354"/>
        <v>нд</v>
      </c>
      <c r="O189" s="132" t="str">
        <f t="shared" si="354"/>
        <v>нд</v>
      </c>
      <c r="P189" s="133" t="str">
        <f t="shared" si="354"/>
        <v>нд</v>
      </c>
      <c r="Q189" s="132" t="str">
        <f t="shared" si="354"/>
        <v>нд</v>
      </c>
      <c r="R189" s="132" t="str">
        <f t="shared" si="354"/>
        <v>нд</v>
      </c>
      <c r="S189" s="132" t="str">
        <f t="shared" si="354"/>
        <v>нд</v>
      </c>
      <c r="T189" s="132" t="str">
        <f t="shared" si="354"/>
        <v>нд</v>
      </c>
      <c r="U189" s="132" t="str">
        <f t="shared" si="354"/>
        <v>нд</v>
      </c>
      <c r="V189" s="38" t="s">
        <v>382</v>
      </c>
    </row>
    <row r="190" spans="1:22" x14ac:dyDescent="0.25">
      <c r="A190" s="74" t="s">
        <v>22</v>
      </c>
      <c r="B190" s="74" t="s">
        <v>22</v>
      </c>
      <c r="C190" s="95" t="s">
        <v>22</v>
      </c>
      <c r="D190" s="90" t="s">
        <v>22</v>
      </c>
      <c r="E190" s="153" t="s">
        <v>22</v>
      </c>
      <c r="F190" s="195" t="s">
        <v>22</v>
      </c>
      <c r="G190" s="74" t="s">
        <v>22</v>
      </c>
      <c r="H190" s="74" t="s">
        <v>22</v>
      </c>
      <c r="I190" s="74" t="s">
        <v>22</v>
      </c>
      <c r="J190" s="152" t="s">
        <v>22</v>
      </c>
      <c r="K190" s="153" t="s">
        <v>22</v>
      </c>
      <c r="L190" s="195" t="s">
        <v>22</v>
      </c>
      <c r="M190" s="74" t="s">
        <v>22</v>
      </c>
      <c r="N190" s="74" t="s">
        <v>22</v>
      </c>
      <c r="O190" s="74" t="s">
        <v>22</v>
      </c>
      <c r="P190" s="152" t="s">
        <v>22</v>
      </c>
      <c r="Q190" s="225" t="str">
        <f t="shared" ref="Q190" si="355">IF(SUM(L190)-SUM(F190)=0,"нд",SUM(L190)-SUM(F190))</f>
        <v>нд</v>
      </c>
      <c r="R190" s="225" t="str">
        <f t="shared" ref="R190" si="356">IF(SUM(M190)-SUM(G190)=0,"нд",SUM(M190)-SUM(G190))</f>
        <v>нд</v>
      </c>
      <c r="S190" s="225" t="str">
        <f t="shared" ref="S190" si="357">IF(SUM(N190)-SUM(H190)=0,"нд",SUM(N190)-SUM(H190))</f>
        <v>нд</v>
      </c>
      <c r="T190" s="225" t="str">
        <f t="shared" ref="T190" si="358">IF(SUM(O190)-SUM(I190)=0,"нд",SUM(O190)-SUM(I190))</f>
        <v>нд</v>
      </c>
      <c r="U190" s="225" t="str">
        <f t="shared" ref="U190" si="359">IF(SUM(P190)-SUM(J190)=0,"нд",SUM(P190)-SUM(J190))</f>
        <v>нд</v>
      </c>
      <c r="V190" s="36" t="s">
        <v>22</v>
      </c>
    </row>
    <row r="191" spans="1:22" ht="15.75" customHeight="1" x14ac:dyDescent="0.25">
      <c r="A191" s="77" t="s">
        <v>350</v>
      </c>
      <c r="B191" s="78" t="s">
        <v>351</v>
      </c>
      <c r="C191" s="79" t="s">
        <v>21</v>
      </c>
      <c r="D191" s="80" t="s">
        <v>22</v>
      </c>
      <c r="E191" s="131" t="str">
        <f t="shared" ref="E191:J191" si="360">IF(NOT(SUM(E192,E209)=0),SUM(E192,E209),"нд")</f>
        <v>нд</v>
      </c>
      <c r="F191" s="187" t="str">
        <f t="shared" si="360"/>
        <v>нд</v>
      </c>
      <c r="G191" s="132" t="str">
        <f t="shared" si="360"/>
        <v>нд</v>
      </c>
      <c r="H191" s="132" t="str">
        <f t="shared" si="360"/>
        <v>нд</v>
      </c>
      <c r="I191" s="132" t="str">
        <f t="shared" si="360"/>
        <v>нд</v>
      </c>
      <c r="J191" s="133" t="str">
        <f t="shared" si="360"/>
        <v>нд</v>
      </c>
      <c r="K191" s="131" t="str">
        <f t="shared" ref="K191" si="361">IF(NOT(SUM(K192,K209)=0),SUM(K192,K209),"нд")</f>
        <v>нд</v>
      </c>
      <c r="L191" s="187" t="str">
        <f t="shared" ref="L191:Q191" si="362">IF(NOT(SUM(L192,L209)=0),SUM(L192,L209),"нд")</f>
        <v>нд</v>
      </c>
      <c r="M191" s="132" t="str">
        <f t="shared" si="362"/>
        <v>нд</v>
      </c>
      <c r="N191" s="132" t="str">
        <f t="shared" si="362"/>
        <v>нд</v>
      </c>
      <c r="O191" s="132" t="str">
        <f t="shared" si="362"/>
        <v>нд</v>
      </c>
      <c r="P191" s="133" t="str">
        <f t="shared" si="362"/>
        <v>нд</v>
      </c>
      <c r="Q191" s="132" t="str">
        <f t="shared" si="362"/>
        <v>нд</v>
      </c>
      <c r="R191" s="132" t="str">
        <f t="shared" ref="R191:U191" si="363">IF(NOT(SUM(R192,R209)=0),SUM(R192,R209),"нд")</f>
        <v>нд</v>
      </c>
      <c r="S191" s="132" t="str">
        <f t="shared" si="363"/>
        <v>нд</v>
      </c>
      <c r="T191" s="132" t="str">
        <f t="shared" si="363"/>
        <v>нд</v>
      </c>
      <c r="U191" s="132" t="str">
        <f t="shared" si="363"/>
        <v>нд</v>
      </c>
      <c r="V191" s="38" t="s">
        <v>382</v>
      </c>
    </row>
    <row r="192" spans="1:22" x14ac:dyDescent="0.25">
      <c r="A192" s="81" t="s">
        <v>352</v>
      </c>
      <c r="B192" s="82" t="s">
        <v>353</v>
      </c>
      <c r="C192" s="83" t="s">
        <v>21</v>
      </c>
      <c r="D192" s="84" t="s">
        <v>22</v>
      </c>
      <c r="E192" s="134" t="str">
        <f t="shared" ref="E192:J192" si="364">IF(NOT(SUM(E193,E204)=0),SUM(E193,E204),"нд")</f>
        <v>нд</v>
      </c>
      <c r="F192" s="188" t="str">
        <f t="shared" si="364"/>
        <v>нд</v>
      </c>
      <c r="G192" s="135" t="str">
        <f t="shared" si="364"/>
        <v>нд</v>
      </c>
      <c r="H192" s="135" t="str">
        <f t="shared" si="364"/>
        <v>нд</v>
      </c>
      <c r="I192" s="135" t="str">
        <f t="shared" si="364"/>
        <v>нд</v>
      </c>
      <c r="J192" s="136" t="str">
        <f t="shared" si="364"/>
        <v>нд</v>
      </c>
      <c r="K192" s="134" t="str">
        <f t="shared" ref="K192" si="365">IF(NOT(SUM(K193,K204)=0),SUM(K193,K204),"нд")</f>
        <v>нд</v>
      </c>
      <c r="L192" s="188" t="str">
        <f t="shared" ref="L192:Q192" si="366">IF(NOT(SUM(L193,L204)=0),SUM(L193,L204),"нд")</f>
        <v>нд</v>
      </c>
      <c r="M192" s="135" t="str">
        <f t="shared" si="366"/>
        <v>нд</v>
      </c>
      <c r="N192" s="135" t="str">
        <f t="shared" si="366"/>
        <v>нд</v>
      </c>
      <c r="O192" s="135" t="str">
        <f t="shared" si="366"/>
        <v>нд</v>
      </c>
      <c r="P192" s="136" t="str">
        <f t="shared" si="366"/>
        <v>нд</v>
      </c>
      <c r="Q192" s="135" t="str">
        <f t="shared" si="366"/>
        <v>нд</v>
      </c>
      <c r="R192" s="135" t="str">
        <f t="shared" ref="R192:U192" si="367">IF(NOT(SUM(R193,R204)=0),SUM(R193,R204),"нд")</f>
        <v>нд</v>
      </c>
      <c r="S192" s="135" t="str">
        <f t="shared" si="367"/>
        <v>нд</v>
      </c>
      <c r="T192" s="135" t="str">
        <f t="shared" si="367"/>
        <v>нд</v>
      </c>
      <c r="U192" s="135" t="str">
        <f t="shared" si="367"/>
        <v>нд</v>
      </c>
      <c r="V192" s="39" t="s">
        <v>382</v>
      </c>
    </row>
    <row r="193" spans="1:22" x14ac:dyDescent="0.25">
      <c r="A193" s="66" t="s">
        <v>354</v>
      </c>
      <c r="B193" s="67" t="s">
        <v>27</v>
      </c>
      <c r="C193" s="68" t="s">
        <v>21</v>
      </c>
      <c r="D193" s="68" t="s">
        <v>22</v>
      </c>
      <c r="E193" s="157" t="str">
        <f t="shared" ref="E193:J193" si="368">IF(NOT(SUM(E194:E203)=0),SUM(E194:E203),"нд")</f>
        <v>нд</v>
      </c>
      <c r="F193" s="197" t="str">
        <f t="shared" si="368"/>
        <v>нд</v>
      </c>
      <c r="G193" s="158" t="str">
        <f t="shared" si="368"/>
        <v>нд</v>
      </c>
      <c r="H193" s="158" t="str">
        <f t="shared" si="368"/>
        <v>нд</v>
      </c>
      <c r="I193" s="158" t="str">
        <f t="shared" si="368"/>
        <v>нд</v>
      </c>
      <c r="J193" s="159" t="str">
        <f t="shared" si="368"/>
        <v>нд</v>
      </c>
      <c r="K193" s="157" t="str">
        <f t="shared" ref="K193" si="369">IF(NOT(SUM(K194:K203)=0),SUM(K194:K203),"нд")</f>
        <v>нд</v>
      </c>
      <c r="L193" s="197" t="str">
        <f t="shared" ref="L193:Q193" si="370">IF(NOT(SUM(L194:L203)=0),SUM(L194:L203),"нд")</f>
        <v>нд</v>
      </c>
      <c r="M193" s="158" t="str">
        <f t="shared" si="370"/>
        <v>нд</v>
      </c>
      <c r="N193" s="158" t="str">
        <f t="shared" si="370"/>
        <v>нд</v>
      </c>
      <c r="O193" s="158" t="str">
        <f t="shared" si="370"/>
        <v>нд</v>
      </c>
      <c r="P193" s="159" t="str">
        <f t="shared" si="370"/>
        <v>нд</v>
      </c>
      <c r="Q193" s="158" t="str">
        <f t="shared" si="370"/>
        <v>нд</v>
      </c>
      <c r="R193" s="158" t="str">
        <f t="shared" ref="R193:U193" si="371">IF(NOT(SUM(R194:R203)=0),SUM(R194:R203),"нд")</f>
        <v>нд</v>
      </c>
      <c r="S193" s="158" t="str">
        <f t="shared" si="371"/>
        <v>нд</v>
      </c>
      <c r="T193" s="158" t="str">
        <f t="shared" si="371"/>
        <v>нд</v>
      </c>
      <c r="U193" s="158" t="str">
        <f t="shared" si="371"/>
        <v>нд</v>
      </c>
      <c r="V193" s="26" t="s">
        <v>382</v>
      </c>
    </row>
    <row r="194" spans="1:22" x14ac:dyDescent="0.25">
      <c r="A194" s="115" t="s">
        <v>355</v>
      </c>
      <c r="B194" s="99" t="s">
        <v>99</v>
      </c>
      <c r="C194" s="49" t="s">
        <v>100</v>
      </c>
      <c r="D194" s="90" t="s">
        <v>22</v>
      </c>
      <c r="E194" s="176" t="s">
        <v>22</v>
      </c>
      <c r="F194" s="205" t="s">
        <v>22</v>
      </c>
      <c r="G194" s="177" t="s">
        <v>22</v>
      </c>
      <c r="H194" s="177" t="s">
        <v>22</v>
      </c>
      <c r="I194" s="177" t="s">
        <v>22</v>
      </c>
      <c r="J194" s="165" t="s">
        <v>22</v>
      </c>
      <c r="K194" s="176" t="s">
        <v>22</v>
      </c>
      <c r="L194" s="205" t="s">
        <v>22</v>
      </c>
      <c r="M194" s="177" t="s">
        <v>22</v>
      </c>
      <c r="N194" s="177" t="s">
        <v>22</v>
      </c>
      <c r="O194" s="177" t="s">
        <v>22</v>
      </c>
      <c r="P194" s="165" t="s">
        <v>22</v>
      </c>
      <c r="Q194" s="225" t="str">
        <f t="shared" ref="Q194:Q203" si="372">IF(SUM(L194)-SUM(F194)=0,"нд",SUM(L194)-SUM(F194))</f>
        <v>нд</v>
      </c>
      <c r="R194" s="225" t="str">
        <f t="shared" ref="R194:R203" si="373">IF(SUM(M194)-SUM(G194)=0,"нд",SUM(M194)-SUM(G194))</f>
        <v>нд</v>
      </c>
      <c r="S194" s="225" t="str">
        <f t="shared" ref="S194:S203" si="374">IF(SUM(N194)-SUM(H194)=0,"нд",SUM(N194)-SUM(H194))</f>
        <v>нд</v>
      </c>
      <c r="T194" s="225" t="str">
        <f t="shared" ref="T194:T203" si="375">IF(SUM(O194)-SUM(I194)=0,"нд",SUM(O194)-SUM(I194))</f>
        <v>нд</v>
      </c>
      <c r="U194" s="225" t="str">
        <f t="shared" ref="U194:U203" si="376">IF(SUM(P194)-SUM(J194)=0,"нд",SUM(P194)-SUM(J194))</f>
        <v>нд</v>
      </c>
      <c r="V194" s="30" t="s">
        <v>22</v>
      </c>
    </row>
    <row r="195" spans="1:22" s="47" customFormat="1" ht="31.5" x14ac:dyDescent="0.25">
      <c r="A195" s="115" t="s">
        <v>356</v>
      </c>
      <c r="B195" s="99" t="s">
        <v>101</v>
      </c>
      <c r="C195" s="49" t="s">
        <v>102</v>
      </c>
      <c r="D195" s="90" t="s">
        <v>22</v>
      </c>
      <c r="E195" s="176" t="s">
        <v>22</v>
      </c>
      <c r="F195" s="205" t="s">
        <v>22</v>
      </c>
      <c r="G195" s="177" t="s">
        <v>22</v>
      </c>
      <c r="H195" s="177" t="s">
        <v>22</v>
      </c>
      <c r="I195" s="177" t="s">
        <v>22</v>
      </c>
      <c r="J195" s="165" t="s">
        <v>22</v>
      </c>
      <c r="K195" s="176" t="s">
        <v>22</v>
      </c>
      <c r="L195" s="205" t="s">
        <v>22</v>
      </c>
      <c r="M195" s="177" t="s">
        <v>22</v>
      </c>
      <c r="N195" s="177" t="s">
        <v>22</v>
      </c>
      <c r="O195" s="177" t="s">
        <v>22</v>
      </c>
      <c r="P195" s="165" t="s">
        <v>22</v>
      </c>
      <c r="Q195" s="225" t="str">
        <f t="shared" si="372"/>
        <v>нд</v>
      </c>
      <c r="R195" s="225" t="str">
        <f t="shared" si="373"/>
        <v>нд</v>
      </c>
      <c r="S195" s="225" t="str">
        <f t="shared" si="374"/>
        <v>нд</v>
      </c>
      <c r="T195" s="225" t="str">
        <f t="shared" si="375"/>
        <v>нд</v>
      </c>
      <c r="U195" s="225" t="str">
        <f t="shared" si="376"/>
        <v>нд</v>
      </c>
      <c r="V195" s="30" t="s">
        <v>22</v>
      </c>
    </row>
    <row r="196" spans="1:22" s="47" customFormat="1" x14ac:dyDescent="0.25">
      <c r="A196" s="115" t="s">
        <v>357</v>
      </c>
      <c r="B196" s="99" t="s">
        <v>103</v>
      </c>
      <c r="C196" s="49" t="s">
        <v>104</v>
      </c>
      <c r="D196" s="90" t="s">
        <v>22</v>
      </c>
      <c r="E196" s="176" t="s">
        <v>22</v>
      </c>
      <c r="F196" s="205" t="s">
        <v>22</v>
      </c>
      <c r="G196" s="177" t="s">
        <v>22</v>
      </c>
      <c r="H196" s="177" t="s">
        <v>22</v>
      </c>
      <c r="I196" s="177" t="s">
        <v>22</v>
      </c>
      <c r="J196" s="165" t="s">
        <v>22</v>
      </c>
      <c r="K196" s="176" t="s">
        <v>22</v>
      </c>
      <c r="L196" s="205" t="s">
        <v>22</v>
      </c>
      <c r="M196" s="177" t="s">
        <v>22</v>
      </c>
      <c r="N196" s="177" t="s">
        <v>22</v>
      </c>
      <c r="O196" s="177" t="s">
        <v>22</v>
      </c>
      <c r="P196" s="165" t="s">
        <v>22</v>
      </c>
      <c r="Q196" s="225" t="str">
        <f t="shared" si="372"/>
        <v>нд</v>
      </c>
      <c r="R196" s="225" t="str">
        <f t="shared" si="373"/>
        <v>нд</v>
      </c>
      <c r="S196" s="225" t="str">
        <f t="shared" si="374"/>
        <v>нд</v>
      </c>
      <c r="T196" s="225" t="str">
        <f t="shared" si="375"/>
        <v>нд</v>
      </c>
      <c r="U196" s="225" t="str">
        <f t="shared" si="376"/>
        <v>нд</v>
      </c>
      <c r="V196" s="30" t="s">
        <v>22</v>
      </c>
    </row>
    <row r="197" spans="1:22" s="47" customFormat="1" x14ac:dyDescent="0.25">
      <c r="A197" s="115" t="s">
        <v>358</v>
      </c>
      <c r="B197" s="99" t="s">
        <v>105</v>
      </c>
      <c r="C197" s="49" t="s">
        <v>106</v>
      </c>
      <c r="D197" s="90" t="s">
        <v>22</v>
      </c>
      <c r="E197" s="146" t="s">
        <v>22</v>
      </c>
      <c r="F197" s="192" t="s">
        <v>22</v>
      </c>
      <c r="G197" s="147" t="s">
        <v>22</v>
      </c>
      <c r="H197" s="147" t="s">
        <v>22</v>
      </c>
      <c r="I197" s="147" t="s">
        <v>22</v>
      </c>
      <c r="J197" s="148" t="s">
        <v>22</v>
      </c>
      <c r="K197" s="146" t="s">
        <v>22</v>
      </c>
      <c r="L197" s="192" t="s">
        <v>22</v>
      </c>
      <c r="M197" s="147" t="s">
        <v>22</v>
      </c>
      <c r="N197" s="147" t="s">
        <v>22</v>
      </c>
      <c r="O197" s="147" t="s">
        <v>22</v>
      </c>
      <c r="P197" s="148" t="s">
        <v>22</v>
      </c>
      <c r="Q197" s="225" t="str">
        <f t="shared" si="372"/>
        <v>нд</v>
      </c>
      <c r="R197" s="225" t="str">
        <f t="shared" si="373"/>
        <v>нд</v>
      </c>
      <c r="S197" s="225" t="str">
        <f t="shared" si="374"/>
        <v>нд</v>
      </c>
      <c r="T197" s="225" t="str">
        <f t="shared" si="375"/>
        <v>нд</v>
      </c>
      <c r="U197" s="225" t="str">
        <f t="shared" si="376"/>
        <v>нд</v>
      </c>
      <c r="V197" s="30" t="s">
        <v>22</v>
      </c>
    </row>
    <row r="198" spans="1:22" s="47" customFormat="1" x14ac:dyDescent="0.25">
      <c r="A198" s="115" t="s">
        <v>359</v>
      </c>
      <c r="B198" s="99" t="s">
        <v>107</v>
      </c>
      <c r="C198" s="49" t="s">
        <v>108</v>
      </c>
      <c r="D198" s="90" t="s">
        <v>22</v>
      </c>
      <c r="E198" s="146" t="s">
        <v>22</v>
      </c>
      <c r="F198" s="192" t="s">
        <v>22</v>
      </c>
      <c r="G198" s="147" t="s">
        <v>22</v>
      </c>
      <c r="H198" s="147" t="s">
        <v>22</v>
      </c>
      <c r="I198" s="147" t="s">
        <v>22</v>
      </c>
      <c r="J198" s="148" t="s">
        <v>22</v>
      </c>
      <c r="K198" s="146" t="s">
        <v>22</v>
      </c>
      <c r="L198" s="192" t="s">
        <v>22</v>
      </c>
      <c r="M198" s="147" t="s">
        <v>22</v>
      </c>
      <c r="N198" s="147" t="s">
        <v>22</v>
      </c>
      <c r="O198" s="147" t="s">
        <v>22</v>
      </c>
      <c r="P198" s="148" t="s">
        <v>22</v>
      </c>
      <c r="Q198" s="225" t="str">
        <f t="shared" si="372"/>
        <v>нд</v>
      </c>
      <c r="R198" s="225" t="str">
        <f t="shared" si="373"/>
        <v>нд</v>
      </c>
      <c r="S198" s="225" t="str">
        <f t="shared" si="374"/>
        <v>нд</v>
      </c>
      <c r="T198" s="225" t="str">
        <f t="shared" si="375"/>
        <v>нд</v>
      </c>
      <c r="U198" s="225" t="str">
        <f t="shared" si="376"/>
        <v>нд</v>
      </c>
      <c r="V198" s="30" t="s">
        <v>22</v>
      </c>
    </row>
    <row r="199" spans="1:22" s="47" customFormat="1" ht="31.5" x14ac:dyDescent="0.25">
      <c r="A199" s="115" t="s">
        <v>360</v>
      </c>
      <c r="B199" s="99" t="s">
        <v>109</v>
      </c>
      <c r="C199" s="49" t="s">
        <v>110</v>
      </c>
      <c r="D199" s="90" t="s">
        <v>22</v>
      </c>
      <c r="E199" s="146" t="s">
        <v>22</v>
      </c>
      <c r="F199" s="192" t="s">
        <v>22</v>
      </c>
      <c r="G199" s="147" t="s">
        <v>22</v>
      </c>
      <c r="H199" s="147" t="s">
        <v>22</v>
      </c>
      <c r="I199" s="147" t="s">
        <v>22</v>
      </c>
      <c r="J199" s="148" t="s">
        <v>22</v>
      </c>
      <c r="K199" s="146" t="s">
        <v>22</v>
      </c>
      <c r="L199" s="192" t="s">
        <v>22</v>
      </c>
      <c r="M199" s="147" t="s">
        <v>22</v>
      </c>
      <c r="N199" s="147" t="s">
        <v>22</v>
      </c>
      <c r="O199" s="147" t="s">
        <v>22</v>
      </c>
      <c r="P199" s="148" t="s">
        <v>22</v>
      </c>
      <c r="Q199" s="225" t="str">
        <f t="shared" si="372"/>
        <v>нд</v>
      </c>
      <c r="R199" s="225" t="str">
        <f t="shared" si="373"/>
        <v>нд</v>
      </c>
      <c r="S199" s="225" t="str">
        <f t="shared" si="374"/>
        <v>нд</v>
      </c>
      <c r="T199" s="225" t="str">
        <f t="shared" si="375"/>
        <v>нд</v>
      </c>
      <c r="U199" s="225" t="str">
        <f t="shared" si="376"/>
        <v>нд</v>
      </c>
      <c r="V199" s="30" t="s">
        <v>22</v>
      </c>
    </row>
    <row r="200" spans="1:22" ht="19.5" customHeight="1" x14ac:dyDescent="0.25">
      <c r="A200" s="115" t="s">
        <v>361</v>
      </c>
      <c r="B200" s="99" t="s">
        <v>111</v>
      </c>
      <c r="C200" s="49" t="s">
        <v>112</v>
      </c>
      <c r="D200" s="90" t="s">
        <v>22</v>
      </c>
      <c r="E200" s="146" t="s">
        <v>22</v>
      </c>
      <c r="F200" s="192" t="s">
        <v>22</v>
      </c>
      <c r="G200" s="147" t="s">
        <v>22</v>
      </c>
      <c r="H200" s="147" t="s">
        <v>22</v>
      </c>
      <c r="I200" s="147" t="s">
        <v>22</v>
      </c>
      <c r="J200" s="148" t="s">
        <v>22</v>
      </c>
      <c r="K200" s="146" t="s">
        <v>22</v>
      </c>
      <c r="L200" s="192" t="s">
        <v>22</v>
      </c>
      <c r="M200" s="147" t="s">
        <v>22</v>
      </c>
      <c r="N200" s="147" t="s">
        <v>22</v>
      </c>
      <c r="O200" s="147" t="s">
        <v>22</v>
      </c>
      <c r="P200" s="148" t="s">
        <v>22</v>
      </c>
      <c r="Q200" s="225" t="str">
        <f t="shared" si="372"/>
        <v>нд</v>
      </c>
      <c r="R200" s="225" t="str">
        <f t="shared" si="373"/>
        <v>нд</v>
      </c>
      <c r="S200" s="225" t="str">
        <f t="shared" si="374"/>
        <v>нд</v>
      </c>
      <c r="T200" s="225" t="str">
        <f t="shared" si="375"/>
        <v>нд</v>
      </c>
      <c r="U200" s="225" t="str">
        <f t="shared" si="376"/>
        <v>нд</v>
      </c>
      <c r="V200" s="30" t="s">
        <v>22</v>
      </c>
    </row>
    <row r="201" spans="1:22" ht="16.5" customHeight="1" x14ac:dyDescent="0.25">
      <c r="A201" s="115" t="s">
        <v>362</v>
      </c>
      <c r="B201" s="99" t="s">
        <v>113</v>
      </c>
      <c r="C201" s="49" t="s">
        <v>114</v>
      </c>
      <c r="D201" s="90" t="s">
        <v>22</v>
      </c>
      <c r="E201" s="146" t="s">
        <v>22</v>
      </c>
      <c r="F201" s="192" t="s">
        <v>22</v>
      </c>
      <c r="G201" s="147" t="s">
        <v>22</v>
      </c>
      <c r="H201" s="147" t="s">
        <v>22</v>
      </c>
      <c r="I201" s="147" t="s">
        <v>22</v>
      </c>
      <c r="J201" s="148" t="s">
        <v>22</v>
      </c>
      <c r="K201" s="146" t="s">
        <v>22</v>
      </c>
      <c r="L201" s="192" t="s">
        <v>22</v>
      </c>
      <c r="M201" s="147" t="s">
        <v>22</v>
      </c>
      <c r="N201" s="147" t="s">
        <v>22</v>
      </c>
      <c r="O201" s="147" t="s">
        <v>22</v>
      </c>
      <c r="P201" s="148" t="s">
        <v>22</v>
      </c>
      <c r="Q201" s="225" t="str">
        <f t="shared" si="372"/>
        <v>нд</v>
      </c>
      <c r="R201" s="225" t="str">
        <f t="shared" si="373"/>
        <v>нд</v>
      </c>
      <c r="S201" s="225" t="str">
        <f t="shared" si="374"/>
        <v>нд</v>
      </c>
      <c r="T201" s="225" t="str">
        <f t="shared" si="375"/>
        <v>нд</v>
      </c>
      <c r="U201" s="225" t="str">
        <f t="shared" si="376"/>
        <v>нд</v>
      </c>
      <c r="V201" s="30" t="s">
        <v>22</v>
      </c>
    </row>
    <row r="202" spans="1:22" x14ac:dyDescent="0.25">
      <c r="A202" s="115" t="s">
        <v>363</v>
      </c>
      <c r="B202" s="50" t="s">
        <v>115</v>
      </c>
      <c r="C202" s="101" t="s">
        <v>116</v>
      </c>
      <c r="D202" s="90" t="s">
        <v>22</v>
      </c>
      <c r="E202" s="146" t="s">
        <v>22</v>
      </c>
      <c r="F202" s="192" t="s">
        <v>22</v>
      </c>
      <c r="G202" s="147" t="s">
        <v>22</v>
      </c>
      <c r="H202" s="147" t="s">
        <v>22</v>
      </c>
      <c r="I202" s="147" t="s">
        <v>22</v>
      </c>
      <c r="J202" s="148" t="s">
        <v>22</v>
      </c>
      <c r="K202" s="146" t="s">
        <v>22</v>
      </c>
      <c r="L202" s="192" t="s">
        <v>22</v>
      </c>
      <c r="M202" s="147" t="s">
        <v>22</v>
      </c>
      <c r="N202" s="147" t="s">
        <v>22</v>
      </c>
      <c r="O202" s="147" t="s">
        <v>22</v>
      </c>
      <c r="P202" s="148" t="s">
        <v>22</v>
      </c>
      <c r="Q202" s="225" t="str">
        <f t="shared" si="372"/>
        <v>нд</v>
      </c>
      <c r="R202" s="225" t="str">
        <f t="shared" si="373"/>
        <v>нд</v>
      </c>
      <c r="S202" s="225" t="str">
        <f t="shared" si="374"/>
        <v>нд</v>
      </c>
      <c r="T202" s="225" t="str">
        <f t="shared" si="375"/>
        <v>нд</v>
      </c>
      <c r="U202" s="225" t="str">
        <f t="shared" si="376"/>
        <v>нд</v>
      </c>
      <c r="V202" s="31" t="s">
        <v>22</v>
      </c>
    </row>
    <row r="203" spans="1:22" x14ac:dyDescent="0.25">
      <c r="A203" s="115" t="s">
        <v>388</v>
      </c>
      <c r="B203" s="50" t="s">
        <v>389</v>
      </c>
      <c r="C203" s="101" t="s">
        <v>390</v>
      </c>
      <c r="D203" s="90" t="s">
        <v>22</v>
      </c>
      <c r="E203" s="146" t="s">
        <v>22</v>
      </c>
      <c r="F203" s="192" t="s">
        <v>22</v>
      </c>
      <c r="G203" s="147" t="s">
        <v>22</v>
      </c>
      <c r="H203" s="147" t="s">
        <v>22</v>
      </c>
      <c r="I203" s="147" t="s">
        <v>22</v>
      </c>
      <c r="J203" s="148" t="s">
        <v>22</v>
      </c>
      <c r="K203" s="146" t="s">
        <v>22</v>
      </c>
      <c r="L203" s="192" t="s">
        <v>22</v>
      </c>
      <c r="M203" s="147" t="s">
        <v>22</v>
      </c>
      <c r="N203" s="147" t="s">
        <v>22</v>
      </c>
      <c r="O203" s="147" t="s">
        <v>22</v>
      </c>
      <c r="P203" s="148" t="s">
        <v>22</v>
      </c>
      <c r="Q203" s="225" t="str">
        <f t="shared" si="372"/>
        <v>нд</v>
      </c>
      <c r="R203" s="225" t="str">
        <f t="shared" si="373"/>
        <v>нд</v>
      </c>
      <c r="S203" s="225" t="str">
        <f t="shared" si="374"/>
        <v>нд</v>
      </c>
      <c r="T203" s="225" t="str">
        <f t="shared" si="375"/>
        <v>нд</v>
      </c>
      <c r="U203" s="225" t="str">
        <f t="shared" si="376"/>
        <v>нд</v>
      </c>
      <c r="V203" s="219" t="s">
        <v>22</v>
      </c>
    </row>
    <row r="204" spans="1:22" ht="15.75" customHeight="1" x14ac:dyDescent="0.25">
      <c r="A204" s="70" t="s">
        <v>364</v>
      </c>
      <c r="B204" s="71" t="s">
        <v>65</v>
      </c>
      <c r="C204" s="72" t="s">
        <v>21</v>
      </c>
      <c r="D204" s="73" t="s">
        <v>22</v>
      </c>
      <c r="E204" s="122" t="str">
        <f t="shared" ref="E204:J204" si="377">IF(NOT(SUM(E205:E208)=0),SUM(E205:E208),"нд")</f>
        <v>нд</v>
      </c>
      <c r="F204" s="184" t="str">
        <f t="shared" si="377"/>
        <v>нд</v>
      </c>
      <c r="G204" s="123" t="str">
        <f t="shared" si="377"/>
        <v>нд</v>
      </c>
      <c r="H204" s="123" t="str">
        <f t="shared" si="377"/>
        <v>нд</v>
      </c>
      <c r="I204" s="123" t="str">
        <f t="shared" si="377"/>
        <v>нд</v>
      </c>
      <c r="J204" s="124" t="str">
        <f t="shared" si="377"/>
        <v>нд</v>
      </c>
      <c r="K204" s="122" t="str">
        <f t="shared" ref="K204" si="378">IF(NOT(SUM(K205:K208)=0),SUM(K205:K208),"нд")</f>
        <v>нд</v>
      </c>
      <c r="L204" s="184" t="str">
        <f t="shared" ref="L204:U204" si="379">IF(NOT(SUM(L205:L208)=0),SUM(L205:L208),"нд")</f>
        <v>нд</v>
      </c>
      <c r="M204" s="123" t="str">
        <f t="shared" si="379"/>
        <v>нд</v>
      </c>
      <c r="N204" s="123" t="str">
        <f t="shared" si="379"/>
        <v>нд</v>
      </c>
      <c r="O204" s="123" t="str">
        <f t="shared" si="379"/>
        <v>нд</v>
      </c>
      <c r="P204" s="124" t="str">
        <f t="shared" si="379"/>
        <v>нд</v>
      </c>
      <c r="Q204" s="123" t="str">
        <f t="shared" si="379"/>
        <v>нд</v>
      </c>
      <c r="R204" s="123" t="str">
        <f t="shared" si="379"/>
        <v>нд</v>
      </c>
      <c r="S204" s="123" t="str">
        <f t="shared" si="379"/>
        <v>нд</v>
      </c>
      <c r="T204" s="123" t="str">
        <f t="shared" si="379"/>
        <v>нд</v>
      </c>
      <c r="U204" s="123" t="str">
        <f t="shared" si="379"/>
        <v>нд</v>
      </c>
      <c r="V204" s="33" t="s">
        <v>382</v>
      </c>
    </row>
    <row r="205" spans="1:22" ht="47.25" x14ac:dyDescent="0.25">
      <c r="A205" s="115" t="s">
        <v>365</v>
      </c>
      <c r="B205" s="99" t="s">
        <v>117</v>
      </c>
      <c r="C205" s="49" t="s">
        <v>118</v>
      </c>
      <c r="D205" s="90" t="s">
        <v>22</v>
      </c>
      <c r="E205" s="146" t="s">
        <v>22</v>
      </c>
      <c r="F205" s="192" t="s">
        <v>22</v>
      </c>
      <c r="G205" s="147" t="s">
        <v>22</v>
      </c>
      <c r="H205" s="147" t="s">
        <v>22</v>
      </c>
      <c r="I205" s="147" t="s">
        <v>22</v>
      </c>
      <c r="J205" s="148" t="s">
        <v>22</v>
      </c>
      <c r="K205" s="146" t="s">
        <v>22</v>
      </c>
      <c r="L205" s="192" t="s">
        <v>22</v>
      </c>
      <c r="M205" s="147" t="s">
        <v>22</v>
      </c>
      <c r="N205" s="147" t="s">
        <v>22</v>
      </c>
      <c r="O205" s="147" t="s">
        <v>22</v>
      </c>
      <c r="P205" s="148" t="s">
        <v>22</v>
      </c>
      <c r="Q205" s="225" t="str">
        <f t="shared" ref="Q205:Q208" si="380">IF(SUM(L205)-SUM(F205)=0,"нд",SUM(L205)-SUM(F205))</f>
        <v>нд</v>
      </c>
      <c r="R205" s="225" t="str">
        <f t="shared" ref="R205:R208" si="381">IF(SUM(M205)-SUM(G205)=0,"нд",SUM(M205)-SUM(G205))</f>
        <v>нд</v>
      </c>
      <c r="S205" s="225" t="str">
        <f t="shared" ref="S205:S208" si="382">IF(SUM(N205)-SUM(H205)=0,"нд",SUM(N205)-SUM(H205))</f>
        <v>нд</v>
      </c>
      <c r="T205" s="225" t="str">
        <f t="shared" ref="T205:T208" si="383">IF(SUM(O205)-SUM(I205)=0,"нд",SUM(O205)-SUM(I205))</f>
        <v>нд</v>
      </c>
      <c r="U205" s="225" t="str">
        <f t="shared" ref="U205:U208" si="384">IF(SUM(P205)-SUM(J205)=0,"нд",SUM(P205)-SUM(J205))</f>
        <v>нд</v>
      </c>
      <c r="V205" s="30" t="s">
        <v>22</v>
      </c>
    </row>
    <row r="206" spans="1:22" x14ac:dyDescent="0.25">
      <c r="A206" s="115" t="s">
        <v>366</v>
      </c>
      <c r="B206" s="99" t="s">
        <v>119</v>
      </c>
      <c r="C206" s="49" t="s">
        <v>120</v>
      </c>
      <c r="D206" s="90" t="s">
        <v>22</v>
      </c>
      <c r="E206" s="146" t="s">
        <v>22</v>
      </c>
      <c r="F206" s="192" t="s">
        <v>22</v>
      </c>
      <c r="G206" s="147" t="s">
        <v>22</v>
      </c>
      <c r="H206" s="147" t="s">
        <v>22</v>
      </c>
      <c r="I206" s="147" t="s">
        <v>22</v>
      </c>
      <c r="J206" s="148" t="s">
        <v>22</v>
      </c>
      <c r="K206" s="146" t="s">
        <v>22</v>
      </c>
      <c r="L206" s="192" t="s">
        <v>22</v>
      </c>
      <c r="M206" s="147" t="s">
        <v>22</v>
      </c>
      <c r="N206" s="147" t="s">
        <v>22</v>
      </c>
      <c r="O206" s="147" t="s">
        <v>22</v>
      </c>
      <c r="P206" s="148" t="s">
        <v>22</v>
      </c>
      <c r="Q206" s="225" t="str">
        <f t="shared" si="380"/>
        <v>нд</v>
      </c>
      <c r="R206" s="225" t="str">
        <f t="shared" si="381"/>
        <v>нд</v>
      </c>
      <c r="S206" s="225" t="str">
        <f t="shared" si="382"/>
        <v>нд</v>
      </c>
      <c r="T206" s="225" t="str">
        <f t="shared" si="383"/>
        <v>нд</v>
      </c>
      <c r="U206" s="225" t="str">
        <f t="shared" si="384"/>
        <v>нд</v>
      </c>
      <c r="V206" s="30" t="s">
        <v>22</v>
      </c>
    </row>
    <row r="207" spans="1:22" ht="47.25" x14ac:dyDescent="0.25">
      <c r="A207" s="115" t="s">
        <v>367</v>
      </c>
      <c r="B207" s="99" t="s">
        <v>121</v>
      </c>
      <c r="C207" s="49" t="s">
        <v>122</v>
      </c>
      <c r="D207" s="90" t="s">
        <v>22</v>
      </c>
      <c r="E207" s="146" t="s">
        <v>22</v>
      </c>
      <c r="F207" s="192" t="s">
        <v>22</v>
      </c>
      <c r="G207" s="147" t="s">
        <v>22</v>
      </c>
      <c r="H207" s="147" t="s">
        <v>22</v>
      </c>
      <c r="I207" s="147" t="s">
        <v>22</v>
      </c>
      <c r="J207" s="148" t="s">
        <v>22</v>
      </c>
      <c r="K207" s="146" t="s">
        <v>22</v>
      </c>
      <c r="L207" s="192" t="s">
        <v>22</v>
      </c>
      <c r="M207" s="147" t="s">
        <v>22</v>
      </c>
      <c r="N207" s="147" t="s">
        <v>22</v>
      </c>
      <c r="O207" s="147" t="s">
        <v>22</v>
      </c>
      <c r="P207" s="148" t="s">
        <v>22</v>
      </c>
      <c r="Q207" s="225" t="str">
        <f t="shared" si="380"/>
        <v>нд</v>
      </c>
      <c r="R207" s="225" t="str">
        <f t="shared" si="381"/>
        <v>нд</v>
      </c>
      <c r="S207" s="225" t="str">
        <f t="shared" si="382"/>
        <v>нд</v>
      </c>
      <c r="T207" s="225" t="str">
        <f t="shared" si="383"/>
        <v>нд</v>
      </c>
      <c r="U207" s="225" t="str">
        <f t="shared" si="384"/>
        <v>нд</v>
      </c>
      <c r="V207" s="30" t="s">
        <v>22</v>
      </c>
    </row>
    <row r="208" spans="1:22" ht="15.75" customHeight="1" x14ac:dyDescent="0.25">
      <c r="A208" s="115" t="s">
        <v>368</v>
      </c>
      <c r="B208" s="99" t="s">
        <v>123</v>
      </c>
      <c r="C208" s="49" t="s">
        <v>124</v>
      </c>
      <c r="D208" s="90" t="s">
        <v>22</v>
      </c>
      <c r="E208" s="146" t="s">
        <v>22</v>
      </c>
      <c r="F208" s="192" t="s">
        <v>22</v>
      </c>
      <c r="G208" s="147" t="s">
        <v>22</v>
      </c>
      <c r="H208" s="147" t="s">
        <v>22</v>
      </c>
      <c r="I208" s="147" t="s">
        <v>22</v>
      </c>
      <c r="J208" s="148" t="s">
        <v>22</v>
      </c>
      <c r="K208" s="146" t="s">
        <v>22</v>
      </c>
      <c r="L208" s="192" t="s">
        <v>22</v>
      </c>
      <c r="M208" s="147" t="s">
        <v>22</v>
      </c>
      <c r="N208" s="147" t="s">
        <v>22</v>
      </c>
      <c r="O208" s="147" t="s">
        <v>22</v>
      </c>
      <c r="P208" s="148" t="s">
        <v>22</v>
      </c>
      <c r="Q208" s="225" t="str">
        <f t="shared" si="380"/>
        <v>нд</v>
      </c>
      <c r="R208" s="225" t="str">
        <f t="shared" si="381"/>
        <v>нд</v>
      </c>
      <c r="S208" s="225" t="str">
        <f t="shared" si="382"/>
        <v>нд</v>
      </c>
      <c r="T208" s="225" t="str">
        <f t="shared" si="383"/>
        <v>нд</v>
      </c>
      <c r="U208" s="225" t="str">
        <f t="shared" si="384"/>
        <v>нд</v>
      </c>
      <c r="V208" s="30" t="s">
        <v>22</v>
      </c>
    </row>
    <row r="209" spans="1:22" x14ac:dyDescent="0.25">
      <c r="A209" s="81" t="s">
        <v>369</v>
      </c>
      <c r="B209" s="82" t="s">
        <v>125</v>
      </c>
      <c r="C209" s="83" t="s">
        <v>21</v>
      </c>
      <c r="D209" s="84" t="s">
        <v>22</v>
      </c>
      <c r="E209" s="134" t="str">
        <f t="shared" ref="E209:J209" si="385">IF(NOT(SUM(E210,E216)=0),SUM(E210,E216),"нд")</f>
        <v>нд</v>
      </c>
      <c r="F209" s="188" t="str">
        <f t="shared" si="385"/>
        <v>нд</v>
      </c>
      <c r="G209" s="135" t="str">
        <f t="shared" si="385"/>
        <v>нд</v>
      </c>
      <c r="H209" s="135" t="str">
        <f t="shared" si="385"/>
        <v>нд</v>
      </c>
      <c r="I209" s="135" t="str">
        <f t="shared" si="385"/>
        <v>нд</v>
      </c>
      <c r="J209" s="136" t="str">
        <f t="shared" si="385"/>
        <v>нд</v>
      </c>
      <c r="K209" s="134" t="str">
        <f t="shared" ref="K209" si="386">IF(NOT(SUM(K210,K216)=0),SUM(K210,K216),"нд")</f>
        <v>нд</v>
      </c>
      <c r="L209" s="188" t="str">
        <f t="shared" ref="L209:Q209" si="387">IF(NOT(SUM(L210,L216)=0),SUM(L210,L216),"нд")</f>
        <v>нд</v>
      </c>
      <c r="M209" s="135" t="str">
        <f t="shared" si="387"/>
        <v>нд</v>
      </c>
      <c r="N209" s="135" t="str">
        <f t="shared" si="387"/>
        <v>нд</v>
      </c>
      <c r="O209" s="135" t="str">
        <f t="shared" si="387"/>
        <v>нд</v>
      </c>
      <c r="P209" s="136" t="str">
        <f t="shared" si="387"/>
        <v>нд</v>
      </c>
      <c r="Q209" s="135" t="str">
        <f t="shared" si="387"/>
        <v>нд</v>
      </c>
      <c r="R209" s="135" t="str">
        <f t="shared" ref="R209:U209" si="388">IF(NOT(SUM(R210,R216)=0),SUM(R210,R216),"нд")</f>
        <v>нд</v>
      </c>
      <c r="S209" s="135" t="str">
        <f t="shared" si="388"/>
        <v>нд</v>
      </c>
      <c r="T209" s="135" t="str">
        <f t="shared" si="388"/>
        <v>нд</v>
      </c>
      <c r="U209" s="135" t="str">
        <f t="shared" si="388"/>
        <v>нд</v>
      </c>
      <c r="V209" s="39" t="s">
        <v>382</v>
      </c>
    </row>
    <row r="210" spans="1:22" x14ac:dyDescent="0.25">
      <c r="A210" s="116" t="s">
        <v>370</v>
      </c>
      <c r="B210" s="67" t="s">
        <v>27</v>
      </c>
      <c r="C210" s="68" t="s">
        <v>21</v>
      </c>
      <c r="D210" s="68" t="s">
        <v>22</v>
      </c>
      <c r="E210" s="157" t="str">
        <f t="shared" ref="E210:J210" si="389">IF(NOT(SUM(E211:E215)=0),SUM(E211:E215),"нд")</f>
        <v>нд</v>
      </c>
      <c r="F210" s="197" t="str">
        <f t="shared" si="389"/>
        <v>нд</v>
      </c>
      <c r="G210" s="158" t="str">
        <f t="shared" si="389"/>
        <v>нд</v>
      </c>
      <c r="H210" s="158" t="str">
        <f t="shared" si="389"/>
        <v>нд</v>
      </c>
      <c r="I210" s="158" t="str">
        <f t="shared" si="389"/>
        <v>нд</v>
      </c>
      <c r="J210" s="159" t="str">
        <f t="shared" si="389"/>
        <v>нд</v>
      </c>
      <c r="K210" s="157" t="str">
        <f t="shared" ref="K210" si="390">IF(NOT(SUM(K211:K215)=0),SUM(K211:K215),"нд")</f>
        <v>нд</v>
      </c>
      <c r="L210" s="197" t="str">
        <f t="shared" ref="L210:Q210" si="391">IF(NOT(SUM(L211:L215)=0),SUM(L211:L215),"нд")</f>
        <v>нд</v>
      </c>
      <c r="M210" s="158" t="str">
        <f t="shared" si="391"/>
        <v>нд</v>
      </c>
      <c r="N210" s="158" t="str">
        <f t="shared" si="391"/>
        <v>нд</v>
      </c>
      <c r="O210" s="158" t="str">
        <f t="shared" si="391"/>
        <v>нд</v>
      </c>
      <c r="P210" s="159" t="str">
        <f t="shared" si="391"/>
        <v>нд</v>
      </c>
      <c r="Q210" s="158" t="str">
        <f t="shared" si="391"/>
        <v>нд</v>
      </c>
      <c r="R210" s="158" t="str">
        <f t="shared" ref="R210:U210" si="392">IF(NOT(SUM(R211:R215)=0),SUM(R211:R215),"нд")</f>
        <v>нд</v>
      </c>
      <c r="S210" s="158" t="str">
        <f t="shared" si="392"/>
        <v>нд</v>
      </c>
      <c r="T210" s="158" t="str">
        <f t="shared" si="392"/>
        <v>нд</v>
      </c>
      <c r="U210" s="158" t="str">
        <f t="shared" si="392"/>
        <v>нд</v>
      </c>
      <c r="V210" s="26" t="s">
        <v>382</v>
      </c>
    </row>
    <row r="211" spans="1:22" x14ac:dyDescent="0.25">
      <c r="A211" s="48" t="s">
        <v>371</v>
      </c>
      <c r="B211" s="99" t="s">
        <v>126</v>
      </c>
      <c r="C211" s="49" t="s">
        <v>127</v>
      </c>
      <c r="D211" s="90" t="s">
        <v>22</v>
      </c>
      <c r="E211" s="176" t="s">
        <v>22</v>
      </c>
      <c r="F211" s="205" t="s">
        <v>22</v>
      </c>
      <c r="G211" s="177" t="s">
        <v>22</v>
      </c>
      <c r="H211" s="177" t="s">
        <v>22</v>
      </c>
      <c r="I211" s="177" t="s">
        <v>22</v>
      </c>
      <c r="J211" s="165" t="s">
        <v>22</v>
      </c>
      <c r="K211" s="176" t="s">
        <v>22</v>
      </c>
      <c r="L211" s="205" t="s">
        <v>22</v>
      </c>
      <c r="M211" s="177" t="s">
        <v>22</v>
      </c>
      <c r="N211" s="177" t="s">
        <v>22</v>
      </c>
      <c r="O211" s="177" t="s">
        <v>22</v>
      </c>
      <c r="P211" s="165" t="s">
        <v>22</v>
      </c>
      <c r="Q211" s="225" t="str">
        <f t="shared" ref="Q211:Q215" si="393">IF(SUM(L211)-SUM(F211)=0,"нд",SUM(L211)-SUM(F211))</f>
        <v>нд</v>
      </c>
      <c r="R211" s="225" t="str">
        <f t="shared" ref="R211:R215" si="394">IF(SUM(M211)-SUM(G211)=0,"нд",SUM(M211)-SUM(G211))</f>
        <v>нд</v>
      </c>
      <c r="S211" s="225" t="str">
        <f t="shared" ref="S211:S215" si="395">IF(SUM(N211)-SUM(H211)=0,"нд",SUM(N211)-SUM(H211))</f>
        <v>нд</v>
      </c>
      <c r="T211" s="225" t="str">
        <f t="shared" ref="T211:T215" si="396">IF(SUM(O211)-SUM(I211)=0,"нд",SUM(O211)-SUM(I211))</f>
        <v>нд</v>
      </c>
      <c r="U211" s="225" t="str">
        <f t="shared" ref="U211:U215" si="397">IF(SUM(P211)-SUM(J211)=0,"нд",SUM(P211)-SUM(J211))</f>
        <v>нд</v>
      </c>
      <c r="V211" s="30" t="s">
        <v>22</v>
      </c>
    </row>
    <row r="212" spans="1:22" x14ac:dyDescent="0.25">
      <c r="A212" s="48" t="s">
        <v>372</v>
      </c>
      <c r="B212" s="99" t="s">
        <v>128</v>
      </c>
      <c r="C212" s="49" t="s">
        <v>129</v>
      </c>
      <c r="D212" s="90" t="s">
        <v>22</v>
      </c>
      <c r="E212" s="176" t="s">
        <v>22</v>
      </c>
      <c r="F212" s="205" t="s">
        <v>22</v>
      </c>
      <c r="G212" s="177" t="s">
        <v>22</v>
      </c>
      <c r="H212" s="177" t="s">
        <v>22</v>
      </c>
      <c r="I212" s="177" t="s">
        <v>22</v>
      </c>
      <c r="J212" s="165" t="s">
        <v>22</v>
      </c>
      <c r="K212" s="176" t="s">
        <v>22</v>
      </c>
      <c r="L212" s="205" t="s">
        <v>22</v>
      </c>
      <c r="M212" s="177" t="s">
        <v>22</v>
      </c>
      <c r="N212" s="177" t="s">
        <v>22</v>
      </c>
      <c r="O212" s="177" t="s">
        <v>22</v>
      </c>
      <c r="P212" s="165" t="s">
        <v>22</v>
      </c>
      <c r="Q212" s="225" t="str">
        <f t="shared" si="393"/>
        <v>нд</v>
      </c>
      <c r="R212" s="225" t="str">
        <f t="shared" si="394"/>
        <v>нд</v>
      </c>
      <c r="S212" s="225" t="str">
        <f t="shared" si="395"/>
        <v>нд</v>
      </c>
      <c r="T212" s="225" t="str">
        <f t="shared" si="396"/>
        <v>нд</v>
      </c>
      <c r="U212" s="225" t="str">
        <f t="shared" si="397"/>
        <v>нд</v>
      </c>
      <c r="V212" s="30" t="s">
        <v>22</v>
      </c>
    </row>
    <row r="213" spans="1:22" x14ac:dyDescent="0.25">
      <c r="A213" s="48" t="s">
        <v>373</v>
      </c>
      <c r="B213" s="103" t="s">
        <v>130</v>
      </c>
      <c r="C213" s="49" t="s">
        <v>131</v>
      </c>
      <c r="D213" s="90" t="s">
        <v>22</v>
      </c>
      <c r="E213" s="176" t="s">
        <v>22</v>
      </c>
      <c r="F213" s="205" t="s">
        <v>22</v>
      </c>
      <c r="G213" s="177" t="s">
        <v>22</v>
      </c>
      <c r="H213" s="177" t="s">
        <v>22</v>
      </c>
      <c r="I213" s="177" t="s">
        <v>22</v>
      </c>
      <c r="J213" s="165" t="s">
        <v>22</v>
      </c>
      <c r="K213" s="176" t="s">
        <v>22</v>
      </c>
      <c r="L213" s="205" t="s">
        <v>22</v>
      </c>
      <c r="M213" s="177" t="s">
        <v>22</v>
      </c>
      <c r="N213" s="177" t="s">
        <v>22</v>
      </c>
      <c r="O213" s="177" t="s">
        <v>22</v>
      </c>
      <c r="P213" s="165" t="s">
        <v>22</v>
      </c>
      <c r="Q213" s="225" t="str">
        <f t="shared" si="393"/>
        <v>нд</v>
      </c>
      <c r="R213" s="225" t="str">
        <f t="shared" si="394"/>
        <v>нд</v>
      </c>
      <c r="S213" s="225" t="str">
        <f t="shared" si="395"/>
        <v>нд</v>
      </c>
      <c r="T213" s="225" t="str">
        <f t="shared" si="396"/>
        <v>нд</v>
      </c>
      <c r="U213" s="225" t="str">
        <f t="shared" si="397"/>
        <v>нд</v>
      </c>
      <c r="V213" s="30" t="s">
        <v>22</v>
      </c>
    </row>
    <row r="214" spans="1:22" ht="31.5" x14ac:dyDescent="0.25">
      <c r="A214" s="48" t="s">
        <v>374</v>
      </c>
      <c r="B214" s="50" t="s">
        <v>132</v>
      </c>
      <c r="C214" s="101" t="s">
        <v>133</v>
      </c>
      <c r="D214" s="90" t="s">
        <v>22</v>
      </c>
      <c r="E214" s="146" t="s">
        <v>22</v>
      </c>
      <c r="F214" s="192" t="s">
        <v>22</v>
      </c>
      <c r="G214" s="147" t="s">
        <v>22</v>
      </c>
      <c r="H214" s="147" t="s">
        <v>22</v>
      </c>
      <c r="I214" s="147" t="s">
        <v>22</v>
      </c>
      <c r="J214" s="148" t="s">
        <v>22</v>
      </c>
      <c r="K214" s="146" t="s">
        <v>22</v>
      </c>
      <c r="L214" s="192" t="s">
        <v>22</v>
      </c>
      <c r="M214" s="147" t="s">
        <v>22</v>
      </c>
      <c r="N214" s="147" t="s">
        <v>22</v>
      </c>
      <c r="O214" s="147" t="s">
        <v>22</v>
      </c>
      <c r="P214" s="148" t="s">
        <v>22</v>
      </c>
      <c r="Q214" s="225" t="str">
        <f t="shared" si="393"/>
        <v>нд</v>
      </c>
      <c r="R214" s="225" t="str">
        <f t="shared" si="394"/>
        <v>нд</v>
      </c>
      <c r="S214" s="225" t="str">
        <f t="shared" si="395"/>
        <v>нд</v>
      </c>
      <c r="T214" s="225" t="str">
        <f t="shared" si="396"/>
        <v>нд</v>
      </c>
      <c r="U214" s="225" t="str">
        <f t="shared" si="397"/>
        <v>нд</v>
      </c>
      <c r="V214" s="31" t="s">
        <v>22</v>
      </c>
    </row>
    <row r="215" spans="1:22" s="47" customFormat="1" x14ac:dyDescent="0.25">
      <c r="A215" s="48" t="s">
        <v>375</v>
      </c>
      <c r="B215" s="50" t="s">
        <v>137</v>
      </c>
      <c r="C215" s="101" t="s">
        <v>376</v>
      </c>
      <c r="D215" s="90" t="s">
        <v>22</v>
      </c>
      <c r="E215" s="146" t="s">
        <v>22</v>
      </c>
      <c r="F215" s="192" t="s">
        <v>22</v>
      </c>
      <c r="G215" s="147" t="s">
        <v>22</v>
      </c>
      <c r="H215" s="147" t="s">
        <v>22</v>
      </c>
      <c r="I215" s="147" t="s">
        <v>22</v>
      </c>
      <c r="J215" s="148" t="s">
        <v>22</v>
      </c>
      <c r="K215" s="146" t="s">
        <v>22</v>
      </c>
      <c r="L215" s="192" t="s">
        <v>22</v>
      </c>
      <c r="M215" s="147" t="s">
        <v>22</v>
      </c>
      <c r="N215" s="147" t="s">
        <v>22</v>
      </c>
      <c r="O215" s="147" t="s">
        <v>22</v>
      </c>
      <c r="P215" s="148" t="s">
        <v>22</v>
      </c>
      <c r="Q215" s="225" t="str">
        <f t="shared" si="393"/>
        <v>нд</v>
      </c>
      <c r="R215" s="225" t="str">
        <f t="shared" si="394"/>
        <v>нд</v>
      </c>
      <c r="S215" s="225" t="str">
        <f t="shared" si="395"/>
        <v>нд</v>
      </c>
      <c r="T215" s="225" t="str">
        <f t="shared" si="396"/>
        <v>нд</v>
      </c>
      <c r="U215" s="225" t="str">
        <f t="shared" si="397"/>
        <v>нд</v>
      </c>
      <c r="V215" s="31" t="s">
        <v>22</v>
      </c>
    </row>
    <row r="216" spans="1:22" s="47" customFormat="1" ht="18.75" customHeight="1" x14ac:dyDescent="0.25">
      <c r="A216" s="70" t="s">
        <v>377</v>
      </c>
      <c r="B216" s="71" t="s">
        <v>65</v>
      </c>
      <c r="C216" s="72" t="s">
        <v>21</v>
      </c>
      <c r="D216" s="73" t="s">
        <v>22</v>
      </c>
      <c r="E216" s="122" t="str">
        <f t="shared" ref="E216:J216" si="398">IF(NOT(SUM(E217:E219)=0),SUM(E217:E219),"нд")</f>
        <v>нд</v>
      </c>
      <c r="F216" s="184" t="str">
        <f t="shared" si="398"/>
        <v>нд</v>
      </c>
      <c r="G216" s="123" t="str">
        <f t="shared" si="398"/>
        <v>нд</v>
      </c>
      <c r="H216" s="123" t="str">
        <f t="shared" si="398"/>
        <v>нд</v>
      </c>
      <c r="I216" s="123" t="str">
        <f t="shared" si="398"/>
        <v>нд</v>
      </c>
      <c r="J216" s="124" t="str">
        <f t="shared" si="398"/>
        <v>нд</v>
      </c>
      <c r="K216" s="122" t="str">
        <f t="shared" ref="K216" si="399">IF(NOT(SUM(K217:K219)=0),SUM(K217:K219),"нд")</f>
        <v>нд</v>
      </c>
      <c r="L216" s="184" t="str">
        <f t="shared" ref="L216:U216" si="400">IF(NOT(SUM(L217:L219)=0),SUM(L217:L219),"нд")</f>
        <v>нд</v>
      </c>
      <c r="M216" s="123" t="str">
        <f t="shared" si="400"/>
        <v>нд</v>
      </c>
      <c r="N216" s="123" t="str">
        <f t="shared" si="400"/>
        <v>нд</v>
      </c>
      <c r="O216" s="123" t="str">
        <f t="shared" si="400"/>
        <v>нд</v>
      </c>
      <c r="P216" s="124" t="str">
        <f t="shared" si="400"/>
        <v>нд</v>
      </c>
      <c r="Q216" s="123" t="str">
        <f t="shared" si="400"/>
        <v>нд</v>
      </c>
      <c r="R216" s="123" t="str">
        <f t="shared" si="400"/>
        <v>нд</v>
      </c>
      <c r="S216" s="123" t="str">
        <f t="shared" si="400"/>
        <v>нд</v>
      </c>
      <c r="T216" s="123" t="str">
        <f t="shared" si="400"/>
        <v>нд</v>
      </c>
      <c r="U216" s="123" t="str">
        <f t="shared" si="400"/>
        <v>нд</v>
      </c>
      <c r="V216" s="33" t="s">
        <v>382</v>
      </c>
    </row>
    <row r="217" spans="1:22" x14ac:dyDescent="0.25">
      <c r="A217" s="48" t="s">
        <v>378</v>
      </c>
      <c r="B217" s="99" t="s">
        <v>134</v>
      </c>
      <c r="C217" s="49" t="s">
        <v>379</v>
      </c>
      <c r="D217" s="90" t="s">
        <v>22</v>
      </c>
      <c r="E217" s="176" t="s">
        <v>22</v>
      </c>
      <c r="F217" s="205" t="s">
        <v>22</v>
      </c>
      <c r="G217" s="177" t="s">
        <v>22</v>
      </c>
      <c r="H217" s="177" t="s">
        <v>22</v>
      </c>
      <c r="I217" s="177" t="s">
        <v>22</v>
      </c>
      <c r="J217" s="165" t="s">
        <v>22</v>
      </c>
      <c r="K217" s="176" t="s">
        <v>22</v>
      </c>
      <c r="L217" s="205" t="s">
        <v>22</v>
      </c>
      <c r="M217" s="177" t="s">
        <v>22</v>
      </c>
      <c r="N217" s="177" t="s">
        <v>22</v>
      </c>
      <c r="O217" s="177" t="s">
        <v>22</v>
      </c>
      <c r="P217" s="165" t="s">
        <v>22</v>
      </c>
      <c r="Q217" s="225" t="str">
        <f t="shared" ref="Q217:Q219" si="401">IF(SUM(L217)-SUM(F217)=0,"нд",SUM(L217)-SUM(F217))</f>
        <v>нд</v>
      </c>
      <c r="R217" s="225" t="str">
        <f t="shared" ref="R217:R219" si="402">IF(SUM(M217)-SUM(G217)=0,"нд",SUM(M217)-SUM(G217))</f>
        <v>нд</v>
      </c>
      <c r="S217" s="225" t="str">
        <f t="shared" ref="S217:S219" si="403">IF(SUM(N217)-SUM(H217)=0,"нд",SUM(N217)-SUM(H217))</f>
        <v>нд</v>
      </c>
      <c r="T217" s="225" t="str">
        <f t="shared" ref="T217:T219" si="404">IF(SUM(O217)-SUM(I217)=0,"нд",SUM(O217)-SUM(I217))</f>
        <v>нд</v>
      </c>
      <c r="U217" s="225" t="str">
        <f t="shared" ref="U217:U219" si="405">IF(SUM(P217)-SUM(J217)=0,"нд",SUM(P217)-SUM(J217))</f>
        <v>нд</v>
      </c>
      <c r="V217" s="30" t="s">
        <v>22</v>
      </c>
    </row>
    <row r="218" spans="1:22" ht="31.5" x14ac:dyDescent="0.25">
      <c r="A218" s="48" t="s">
        <v>380</v>
      </c>
      <c r="B218" s="103" t="s">
        <v>135</v>
      </c>
      <c r="C218" s="49" t="s">
        <v>136</v>
      </c>
      <c r="D218" s="90" t="s">
        <v>22</v>
      </c>
      <c r="E218" s="166" t="s">
        <v>22</v>
      </c>
      <c r="F218" s="201" t="s">
        <v>22</v>
      </c>
      <c r="G218" s="167" t="s">
        <v>22</v>
      </c>
      <c r="H218" s="167" t="s">
        <v>22</v>
      </c>
      <c r="I218" s="167" t="s">
        <v>22</v>
      </c>
      <c r="J218" s="161" t="s">
        <v>22</v>
      </c>
      <c r="K218" s="166" t="s">
        <v>22</v>
      </c>
      <c r="L218" s="201" t="s">
        <v>22</v>
      </c>
      <c r="M218" s="167" t="s">
        <v>22</v>
      </c>
      <c r="N218" s="167" t="s">
        <v>22</v>
      </c>
      <c r="O218" s="167" t="s">
        <v>22</v>
      </c>
      <c r="P218" s="161" t="s">
        <v>22</v>
      </c>
      <c r="Q218" s="225" t="str">
        <f t="shared" si="401"/>
        <v>нд</v>
      </c>
      <c r="R218" s="225" t="str">
        <f t="shared" si="402"/>
        <v>нд</v>
      </c>
      <c r="S218" s="225" t="str">
        <f t="shared" si="403"/>
        <v>нд</v>
      </c>
      <c r="T218" s="225" t="str">
        <f t="shared" si="404"/>
        <v>нд</v>
      </c>
      <c r="U218" s="225" t="str">
        <f t="shared" si="405"/>
        <v>нд</v>
      </c>
      <c r="V218" s="232" t="s">
        <v>22</v>
      </c>
    </row>
    <row r="219" spans="1:22" ht="16.5" thickBot="1" x14ac:dyDescent="0.3">
      <c r="A219" s="48" t="s">
        <v>381</v>
      </c>
      <c r="B219" s="50" t="s">
        <v>137</v>
      </c>
      <c r="C219" s="101" t="s">
        <v>138</v>
      </c>
      <c r="D219" s="90" t="s">
        <v>22</v>
      </c>
      <c r="E219" s="178" t="s">
        <v>22</v>
      </c>
      <c r="F219" s="206" t="s">
        <v>22</v>
      </c>
      <c r="G219" s="179" t="s">
        <v>22</v>
      </c>
      <c r="H219" s="179" t="s">
        <v>22</v>
      </c>
      <c r="I219" s="179" t="s">
        <v>22</v>
      </c>
      <c r="J219" s="180" t="s">
        <v>22</v>
      </c>
      <c r="K219" s="178" t="s">
        <v>22</v>
      </c>
      <c r="L219" s="206" t="s">
        <v>22</v>
      </c>
      <c r="M219" s="179" t="s">
        <v>22</v>
      </c>
      <c r="N219" s="179" t="s">
        <v>22</v>
      </c>
      <c r="O219" s="179" t="s">
        <v>22</v>
      </c>
      <c r="P219" s="180" t="s">
        <v>22</v>
      </c>
      <c r="Q219" s="225" t="str">
        <f t="shared" si="401"/>
        <v>нд</v>
      </c>
      <c r="R219" s="225" t="str">
        <f t="shared" si="402"/>
        <v>нд</v>
      </c>
      <c r="S219" s="225" t="str">
        <f t="shared" si="403"/>
        <v>нд</v>
      </c>
      <c r="T219" s="225" t="str">
        <f t="shared" si="404"/>
        <v>нд</v>
      </c>
      <c r="U219" s="225" t="str">
        <f t="shared" si="405"/>
        <v>нд</v>
      </c>
      <c r="V219" s="219" t="s">
        <v>22</v>
      </c>
    </row>
    <row r="220" spans="1:22" x14ac:dyDescent="0.25">
      <c r="A220" s="54"/>
      <c r="B220" s="55"/>
      <c r="C220" s="56"/>
      <c r="D220" s="56"/>
      <c r="E220" s="57"/>
      <c r="F220" s="57"/>
      <c r="G220" s="57"/>
      <c r="H220" s="57"/>
      <c r="I220" s="57"/>
      <c r="J220" s="58"/>
      <c r="K220" s="57"/>
      <c r="L220" s="59"/>
      <c r="M220" s="59"/>
      <c r="N220" s="59"/>
      <c r="O220" s="59"/>
      <c r="P220" s="60"/>
      <c r="Q220" s="59"/>
      <c r="R220" s="59"/>
      <c r="S220" s="59"/>
      <c r="T220" s="59"/>
      <c r="U220" s="60"/>
      <c r="V220" s="61"/>
    </row>
    <row r="221" spans="1:22" ht="41.25" customHeight="1" x14ac:dyDescent="0.25">
      <c r="A221" s="278" t="s">
        <v>15</v>
      </c>
      <c r="B221" s="278"/>
      <c r="C221" s="278"/>
      <c r="D221" s="278"/>
      <c r="E221" s="278"/>
      <c r="F221" s="278"/>
      <c r="G221" s="278"/>
      <c r="H221" s="278"/>
      <c r="I221" s="278"/>
      <c r="J221" s="278"/>
      <c r="K221" s="278"/>
      <c r="L221" s="278"/>
      <c r="M221" s="278"/>
      <c r="N221" s="278"/>
      <c r="O221" s="278"/>
      <c r="P221" s="278"/>
      <c r="Q221" s="278"/>
      <c r="R221" s="278"/>
      <c r="S221" s="278"/>
      <c r="T221" s="278"/>
      <c r="U221" s="278"/>
      <c r="V221" s="27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7">
    <mergeCell ref="A221:V221"/>
    <mergeCell ref="A12:V12"/>
    <mergeCell ref="A13:V13"/>
    <mergeCell ref="A14:V14"/>
    <mergeCell ref="A15:A18"/>
    <mergeCell ref="B15:B18"/>
    <mergeCell ref="C15:C18"/>
    <mergeCell ref="V15:V18"/>
    <mergeCell ref="A4:V4"/>
    <mergeCell ref="A7:V7"/>
    <mergeCell ref="A10:V10"/>
    <mergeCell ref="A5:V5"/>
    <mergeCell ref="A8:V8"/>
    <mergeCell ref="D15:D18"/>
    <mergeCell ref="E17:J17"/>
    <mergeCell ref="K17:P17"/>
    <mergeCell ref="E15:P16"/>
    <mergeCell ref="Q15:U17"/>
    <mergeCell ref="D141:D142"/>
    <mergeCell ref="L141:L142"/>
    <mergeCell ref="M141:M142"/>
    <mergeCell ref="N141:N142"/>
    <mergeCell ref="O141:O142"/>
    <mergeCell ref="E141:E142"/>
    <mergeCell ref="P141:P142"/>
    <mergeCell ref="K141:K142"/>
    <mergeCell ref="F141:F142"/>
    <mergeCell ref="G141:G142"/>
    <mergeCell ref="H141:H142"/>
    <mergeCell ref="I141:I142"/>
    <mergeCell ref="J141:J142"/>
    <mergeCell ref="V141:V142"/>
    <mergeCell ref="Q141:Q142"/>
    <mergeCell ref="R141:R142"/>
    <mergeCell ref="S141:S142"/>
    <mergeCell ref="T141:T142"/>
    <mergeCell ref="U141:U142"/>
  </mergeCells>
  <conditionalFormatting sqref="B209">
    <cfRule type="cellIs" dxfId="46" priority="96" stopIfTrue="1" operator="equal">
      <formula>0</formula>
    </cfRule>
  </conditionalFormatting>
  <conditionalFormatting sqref="B212">
    <cfRule type="cellIs" dxfId="45" priority="95" stopIfTrue="1" operator="equal">
      <formula>0</formula>
    </cfRule>
  </conditionalFormatting>
  <conditionalFormatting sqref="B212">
    <cfRule type="cellIs" dxfId="44" priority="94" stopIfTrue="1" operator="equal">
      <formula>0</formula>
    </cfRule>
  </conditionalFormatting>
  <conditionalFormatting sqref="D178 D180 D190 D154 D156 D158 D160 D162 D167 D169 D151 D172 D75 D164 D29 D54 D56 D61 D63 D65 D68 D48 D50 D58">
    <cfRule type="cellIs" dxfId="43" priority="93" operator="notEqual">
      <formula>"нд"</formula>
    </cfRule>
  </conditionalFormatting>
  <conditionalFormatting sqref="D29">
    <cfRule type="colorScale" priority="92">
      <colorScale>
        <cfvo type="min"/>
        <cfvo type="max"/>
        <color theme="0"/>
        <color theme="0"/>
      </colorScale>
    </cfRule>
  </conditionalFormatting>
  <conditionalFormatting sqref="D29">
    <cfRule type="cellIs" dxfId="42" priority="91" operator="notEqual">
      <formula>"нд"</formula>
    </cfRule>
  </conditionalFormatting>
  <conditionalFormatting sqref="D29">
    <cfRule type="cellIs" dxfId="41" priority="90" operator="notEqual">
      <formula>"нд"</formula>
    </cfRule>
  </conditionalFormatting>
  <conditionalFormatting sqref="D29">
    <cfRule type="colorScale" priority="89">
      <colorScale>
        <cfvo type="min"/>
        <cfvo type="max"/>
        <color theme="0"/>
        <color theme="0"/>
      </colorScale>
    </cfRule>
  </conditionalFormatting>
  <conditionalFormatting sqref="D29">
    <cfRule type="cellIs" dxfId="40" priority="88" operator="notEqual">
      <formula>"нд"</formula>
    </cfRule>
  </conditionalFormatting>
  <conditionalFormatting sqref="D29">
    <cfRule type="colorScale" priority="87">
      <colorScale>
        <cfvo type="min"/>
        <cfvo type="max"/>
        <color theme="0"/>
        <color theme="0"/>
      </colorScale>
    </cfRule>
  </conditionalFormatting>
  <conditionalFormatting sqref="L178:P178 L180:P180 L190:P190 L154:P154 L156:P156 L158:P158 L160:P160 L162:P162 L167:P167 L169:P169 L151:P151 L172:P172 L75:P75 L164:O164 L29:P29 M45:P45 L54:P54 L56:P56 L61:P61 L63:P63 L65:P65 L68:P68 L48:P48 L50:P50 L58:P58">
    <cfRule type="cellIs" dxfId="39" priority="86" operator="notEqual">
      <formula>"нд"</formula>
    </cfRule>
  </conditionalFormatting>
  <conditionalFormatting sqref="L29:P29">
    <cfRule type="colorScale" priority="85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54 L56 L61 L63 L65 L68 L48 L50 L58">
    <cfRule type="cellIs" dxfId="38" priority="84" operator="notEqual">
      <formula>"нд"</formula>
    </cfRule>
  </conditionalFormatting>
  <conditionalFormatting sqref="L29 L54 L56 L61 L63 L65 L68 L48 L50 L58 L75 L178 L180 L154 L156 L158 L160 L162 L167 L169 L151 L172 L164:L165 L190">
    <cfRule type="cellIs" dxfId="37" priority="83" operator="notEqual">
      <formula>"нд"</formula>
    </cfRule>
  </conditionalFormatting>
  <conditionalFormatting sqref="L29">
    <cfRule type="colorScale" priority="82">
      <colorScale>
        <cfvo type="min"/>
        <cfvo type="max"/>
        <color theme="0"/>
        <color theme="0"/>
      </colorScale>
    </cfRule>
  </conditionalFormatting>
  <conditionalFormatting sqref="L178 L180 L190 L154 L156 L158 L160 L162 L29 L167 L169 L151 L172 L75 L54 L56 L61 L63 L65 L68 L48 L50 L58">
    <cfRule type="cellIs" dxfId="36" priority="81" operator="notEqual">
      <formula>"нд"</formula>
    </cfRule>
  </conditionalFormatting>
  <conditionalFormatting sqref="N178 N180 N190 N154 N156 N158 N160 N162 N29 N167 N169 N151 N172 N75 N45 N54 N56 N61 N63 N65 N68 N48 N50 N58">
    <cfRule type="cellIs" dxfId="35" priority="80" operator="notEqual">
      <formula>"нд"</formula>
    </cfRule>
  </conditionalFormatting>
  <conditionalFormatting sqref="N29 N45 N54 N56 N61 N63 N65 N68 N48 N50 N58 N75 N178 N180 N154 N156 N158 N160 N162 N167 N169 N151 N172 N164:N165 N190">
    <cfRule type="cellIs" dxfId="34" priority="79" operator="notEqual">
      <formula>"нд"</formula>
    </cfRule>
  </conditionalFormatting>
  <conditionalFormatting sqref="N29">
    <cfRule type="colorScale" priority="78">
      <colorScale>
        <cfvo type="min"/>
        <cfvo type="max"/>
        <color theme="0"/>
        <color theme="0"/>
      </colorScale>
    </cfRule>
  </conditionalFormatting>
  <conditionalFormatting sqref="N178 N180 N190 N154 N156 N158 N160 N162 N29 N167 N169 N151 N172 N75 N45 N54 N56 N61 N63 N65 N68 N48 N50 N58">
    <cfRule type="cellIs" dxfId="33" priority="77" operator="notEqual">
      <formula>"нд"</formula>
    </cfRule>
  </conditionalFormatting>
  <conditionalFormatting sqref="P178 P180 P190 P154 P156 P158 P160 P162 P29 P167 P169 P151 P172 P75 P45 P54 P56 P61 P63 P65 P68 P48 P50 P58">
    <cfRule type="cellIs" dxfId="32" priority="76" operator="notEqual">
      <formula>"нд"</formula>
    </cfRule>
  </conditionalFormatting>
  <conditionalFormatting sqref="P29 P45 P54 P56 P61 P63 P65 P68 P48 P50 P58 P75 P178 P180 P154 P156 P158 P160 P162 P167 P169 P151 P172 P190">
    <cfRule type="cellIs" dxfId="31" priority="75" operator="notEqual">
      <formula>"нд"</formula>
    </cfRule>
  </conditionalFormatting>
  <conditionalFormatting sqref="P29">
    <cfRule type="colorScale" priority="74">
      <colorScale>
        <cfvo type="min"/>
        <cfvo type="max"/>
        <color theme="0"/>
        <color theme="0"/>
      </colorScale>
    </cfRule>
  </conditionalFormatting>
  <conditionalFormatting sqref="P178 P180 P190 P154 P156 P158 P160 P162 P29 P167 P169 P151 P172 P75 P45 P54 P56 P61 P63 P65 P68 P48 P50 P58">
    <cfRule type="cellIs" dxfId="30" priority="73" operator="notEqual">
      <formula>"нд"</formula>
    </cfRule>
  </conditionalFormatting>
  <conditionalFormatting sqref="N178 N180 N190 N154 N156 N158 N160 N162 N167 N169 N151 N172 N75 N164 N29 N45 N54 N56 N61 N63 N65 N68 N48 N50 N58">
    <cfRule type="cellIs" dxfId="29" priority="72" operator="notEqual">
      <formula>"нд"</formula>
    </cfRule>
  </conditionalFormatting>
  <conditionalFormatting sqref="N29">
    <cfRule type="colorScale" priority="71">
      <colorScale>
        <cfvo type="min"/>
        <cfvo type="max"/>
        <color theme="0"/>
        <color theme="0"/>
      </colorScale>
    </cfRule>
  </conditionalFormatting>
  <conditionalFormatting sqref="P178 P180 P190 P154 P156 P158 P160 P162 P167 P169 P151 P172 P75 P29 P45 P54 P56 P61 P63 P65 P68 P48 P50 P58">
    <cfRule type="cellIs" dxfId="28" priority="70" operator="notEqual">
      <formula>"нд"</formula>
    </cfRule>
  </conditionalFormatting>
  <conditionalFormatting sqref="P29">
    <cfRule type="colorScale" priority="69">
      <colorScale>
        <cfvo type="min"/>
        <cfvo type="max"/>
        <color theme="0"/>
        <color theme="0"/>
      </colorScale>
    </cfRule>
  </conditionalFormatting>
  <conditionalFormatting sqref="L178 L180 L190 L154 L156 L158 L160 L162 L167 L169 L151 L172 L75 L164 L29 L54 L56 L61 L63 L65 L68 L48 L50 L58">
    <cfRule type="cellIs" dxfId="27" priority="68" operator="notEqual">
      <formula>"нд"</formula>
    </cfRule>
  </conditionalFormatting>
  <conditionalFormatting sqref="L29">
    <cfRule type="colorScale" priority="67">
      <colorScale>
        <cfvo type="min"/>
        <cfvo type="max"/>
        <color theme="0"/>
        <color theme="0"/>
      </colorScale>
    </cfRule>
  </conditionalFormatting>
  <conditionalFormatting sqref="K178 K180 K190 K154 K156 K158 K160 K162 K167 K169 K151 K172 K75 K29 K45 K54 K56 K61 K63 K65 K68 K48 K50 K58">
    <cfRule type="cellIs" dxfId="26" priority="66" operator="notEqual">
      <formula>"нд"</formula>
    </cfRule>
  </conditionalFormatting>
  <conditionalFormatting sqref="K29">
    <cfRule type="colorScale" priority="65">
      <colorScale>
        <cfvo type="min"/>
        <cfvo type="max"/>
        <color theme="0"/>
        <color theme="0"/>
      </colorScale>
    </cfRule>
  </conditionalFormatting>
  <conditionalFormatting sqref="K178 K180 K190 K154 K156 K158 K160 K162 K29 K167 K169 K151 K172 K75 K45 K54 K56 K61 K63 K65 K68 K48 K50 K58">
    <cfRule type="cellIs" dxfId="25" priority="64" operator="notEqual">
      <formula>"нд"</formula>
    </cfRule>
  </conditionalFormatting>
  <conditionalFormatting sqref="K29 K45 K54 K56 K61 K63 K65 K68 K48 K50 K58 K75 K178 K180 K154 K156 K158 K160 K162 K167 K169 K151 K172 K190">
    <cfRule type="cellIs" dxfId="24" priority="63" operator="notEqual">
      <formula>"нд"</formula>
    </cfRule>
  </conditionalFormatting>
  <conditionalFormatting sqref="K29">
    <cfRule type="colorScale" priority="62">
      <colorScale>
        <cfvo type="min"/>
        <cfvo type="max"/>
        <color theme="0"/>
        <color theme="0"/>
      </colorScale>
    </cfRule>
  </conditionalFormatting>
  <conditionalFormatting sqref="K178 K180 K190 K154 K156 K158 K160 K162 K29 K167 K169 K151 K172 K75 K45 K54 K56 K61 K63 K65 K68 K48 K50 K58">
    <cfRule type="cellIs" dxfId="23" priority="61" operator="notEqual">
      <formula>"нд"</formula>
    </cfRule>
  </conditionalFormatting>
  <conditionalFormatting sqref="K178 K180 K190 K154 K156 K158 K160 K162 K167 K169 K151 K172 K75 K29 K45 K54 K56 K61 K63 K65 K68 K48 K50 K58">
    <cfRule type="cellIs" dxfId="22" priority="60" operator="notEqual">
      <formula>"нд"</formula>
    </cfRule>
  </conditionalFormatting>
  <conditionalFormatting sqref="K29">
    <cfRule type="colorScale" priority="59">
      <colorScale>
        <cfvo type="min"/>
        <cfvo type="max"/>
        <color theme="0"/>
        <color theme="0"/>
      </colorScale>
    </cfRule>
  </conditionalFormatting>
  <conditionalFormatting sqref="F178:J178 F180:J180 F190:J190 F154:J154 F156:J156 F158:J158 F160:J160 F162:J162 F167:J167 F169:J169 F151:J151 F172:J172 F75:J75 F164:I164 F29:J29 G45:J45 F54:J54 F56:J56 F61:J61 F63:J63 F65:J65 F68:J68 F48:J48 F50:J50 F58:J58">
    <cfRule type="cellIs" dxfId="21" priority="33" operator="notEqual">
      <formula>"нд"</formula>
    </cfRule>
  </conditionalFormatting>
  <conditionalFormatting sqref="F29:J29">
    <cfRule type="colorScale" priority="32">
      <colorScale>
        <cfvo type="min"/>
        <cfvo type="max"/>
        <color theme="0"/>
        <color theme="0"/>
      </colorScale>
    </cfRule>
  </conditionalFormatting>
  <conditionalFormatting sqref="F178 F180 F190 F154 F156 F158 F160 F162 F29 F167 F169 F151 F172 F75 F54 F56 F61 F63 F65 F68 F48 F50 F58">
    <cfRule type="cellIs" dxfId="20" priority="31" operator="notEqual">
      <formula>"нд"</formula>
    </cfRule>
  </conditionalFormatting>
  <conditionalFormatting sqref="F29 F54 F56 F61 F63 F65 F68 F48 F50 F58 F75 F178 F180 F154 F156 F158 F160 F162 F167 F169 F151 F172 F164:F165 F190">
    <cfRule type="cellIs" dxfId="19" priority="30" operator="notEqual">
      <formula>"нд"</formula>
    </cfRule>
  </conditionalFormatting>
  <conditionalFormatting sqref="F29">
    <cfRule type="colorScale" priority="29">
      <colorScale>
        <cfvo type="min"/>
        <cfvo type="max"/>
        <color theme="0"/>
        <color theme="0"/>
      </colorScale>
    </cfRule>
  </conditionalFormatting>
  <conditionalFormatting sqref="F178 F180 F190 F154 F156 F158 F160 F162 F29 F167 F169 F151 F172 F75 F54 F56 F61 F63 F65 F68 F48 F50 F58">
    <cfRule type="cellIs" dxfId="18" priority="28" operator="notEqual">
      <formula>"нд"</formula>
    </cfRule>
  </conditionalFormatting>
  <conditionalFormatting sqref="H178 H180 H190 H154 H156 H158 H160 H162 H29 H167 H169 H151 H172 H75 H45 H54 H56 H61 H63 H65 H68 H48 H50 H58">
    <cfRule type="cellIs" dxfId="17" priority="27" operator="notEqual">
      <formula>"нд"</formula>
    </cfRule>
  </conditionalFormatting>
  <conditionalFormatting sqref="H29 H45 H54 H56 H61 H63 H65 H68 H48 H50 H58 H75 H178 H180 H154 H156 H158 H160 H162 H167 H169 H151 H172 H164:H165 H190">
    <cfRule type="cellIs" dxfId="16" priority="26" operator="notEqual">
      <formula>"нд"</formula>
    </cfRule>
  </conditionalFormatting>
  <conditionalFormatting sqref="H29">
    <cfRule type="colorScale" priority="25">
      <colorScale>
        <cfvo type="min"/>
        <cfvo type="max"/>
        <color theme="0"/>
        <color theme="0"/>
      </colorScale>
    </cfRule>
  </conditionalFormatting>
  <conditionalFormatting sqref="H178 H180 H190 H154 H156 H158 H160 H162 H29 H167 H169 H151 H172 H75 H45 H54 H56 H61 H63 H65 H68 H48 H50 H58">
    <cfRule type="cellIs" dxfId="15" priority="24" operator="notEqual">
      <formula>"нд"</formula>
    </cfRule>
  </conditionalFormatting>
  <conditionalFormatting sqref="J178 J180 J190 J154 J156 J158 J160 J162 J29 J167 J169 J151 J172 J75 J45 J54 J56 J61 J63 J65 J68 J48 J50 J58">
    <cfRule type="cellIs" dxfId="14" priority="23" operator="notEqual">
      <formula>"нд"</formula>
    </cfRule>
  </conditionalFormatting>
  <conditionalFormatting sqref="J29 J45 J54 J56 J61 J63 J65 J68 J48 J50 J58 J75 J178 J180 J154 J156 J158 J160 J162 J167 J169 J151 J172 J190">
    <cfRule type="cellIs" dxfId="13" priority="22" operator="notEqual">
      <formula>"нд"</formula>
    </cfRule>
  </conditionalFormatting>
  <conditionalFormatting sqref="J29">
    <cfRule type="colorScale" priority="21">
      <colorScale>
        <cfvo type="min"/>
        <cfvo type="max"/>
        <color theme="0"/>
        <color theme="0"/>
      </colorScale>
    </cfRule>
  </conditionalFormatting>
  <conditionalFormatting sqref="J178 J180 J190 J154 J156 J158 J160 J162 J29 J167 J169 J151 J172 J75 J45 J54 J56 J61 J63 J65 J68 J48 J50 J58">
    <cfRule type="cellIs" dxfId="12" priority="20" operator="notEqual">
      <formula>"нд"</formula>
    </cfRule>
  </conditionalFormatting>
  <conditionalFormatting sqref="H178 H180 H190 H154 H156 H158 H160 H162 H167 H169 H151 H172 H75 H164 H29 H45 H54 H56 H61 H63 H65 H68 H48 H50 H58">
    <cfRule type="cellIs" dxfId="11" priority="19" operator="notEqual">
      <formula>"нд"</formula>
    </cfRule>
  </conditionalFormatting>
  <conditionalFormatting sqref="H29">
    <cfRule type="colorScale" priority="18">
      <colorScale>
        <cfvo type="min"/>
        <cfvo type="max"/>
        <color theme="0"/>
        <color theme="0"/>
      </colorScale>
    </cfRule>
  </conditionalFormatting>
  <conditionalFormatting sqref="J178 J180 J190 J154 J156 J158 J160 J162 J167 J169 J151 J172 J75 J29 J45 J54 J56 J61 J63 J65 J68 J48 J50 J58">
    <cfRule type="cellIs" dxfId="10" priority="17" operator="notEqual">
      <formula>"нд"</formula>
    </cfRule>
  </conditionalFormatting>
  <conditionalFormatting sqref="J29">
    <cfRule type="colorScale" priority="16">
      <colorScale>
        <cfvo type="min"/>
        <cfvo type="max"/>
        <color theme="0"/>
        <color theme="0"/>
      </colorScale>
    </cfRule>
  </conditionalFormatting>
  <conditionalFormatting sqref="F178 F180 F190 F154 F156 F158 F160 F162 F167 F169 F151 F172 F75 F164 F29 F54 F56 F61 F63 F65 F68 F48 F50 F58">
    <cfRule type="cellIs" dxfId="9" priority="15" operator="notEqual">
      <formula>"нд"</formula>
    </cfRule>
  </conditionalFormatting>
  <conditionalFormatting sqref="F29">
    <cfRule type="colorScale" priority="14">
      <colorScale>
        <cfvo type="min"/>
        <cfvo type="max"/>
        <color theme="0"/>
        <color theme="0"/>
      </colorScale>
    </cfRule>
  </conditionalFormatting>
  <conditionalFormatting sqref="E178 E180 E190 E154 E156 E158 E160 E162 E167 E169 E151 E172 E75 E29 E45 E54 E56 E61 E63 E65 E68 E48 E50 E58">
    <cfRule type="cellIs" dxfId="8" priority="13" operator="notEqual">
      <formula>"нд"</formula>
    </cfRule>
  </conditionalFormatting>
  <conditionalFormatting sqref="E29">
    <cfRule type="colorScale" priority="12">
      <colorScale>
        <cfvo type="min"/>
        <cfvo type="max"/>
        <color theme="0"/>
        <color theme="0"/>
      </colorScale>
    </cfRule>
  </conditionalFormatting>
  <conditionalFormatting sqref="E178 E180 E190 E154 E156 E158 E160 E162 E29 E167 E169 E151 E172 E75 E45 E54 E56 E61 E63 E65 E68 E48 E50 E58">
    <cfRule type="cellIs" dxfId="7" priority="11" operator="notEqual">
      <formula>"нд"</formula>
    </cfRule>
  </conditionalFormatting>
  <conditionalFormatting sqref="E29 E45 E54 E56 E61 E63 E65 E68 E48 E50 E58 E75 E178 E180 E154 E156 E158 E160 E162 E167 E169 E151 E172 E190">
    <cfRule type="cellIs" dxfId="6" priority="10" operator="notEqual">
      <formula>"нд"</formula>
    </cfRule>
  </conditionalFormatting>
  <conditionalFormatting sqref="E29">
    <cfRule type="colorScale" priority="9">
      <colorScale>
        <cfvo type="min"/>
        <cfvo type="max"/>
        <color theme="0"/>
        <color theme="0"/>
      </colorScale>
    </cfRule>
  </conditionalFormatting>
  <conditionalFormatting sqref="E178 E180 E190 E154 E156 E158 E160 E162 E29 E167 E169 E151 E172 E75 E45 E54 E56 E61 E63 E65 E68 E48 E50 E58">
    <cfRule type="cellIs" dxfId="5" priority="8" operator="notEqual">
      <formula>"нд"</formula>
    </cfRule>
  </conditionalFormatting>
  <conditionalFormatting sqref="E178 E180 E190 E154 E156 E158 E160 E162 E167 E169 E151 E172 E75 E29 E45 E54 E56 E61 E63 E65 E68 E48 E50 E58">
    <cfRule type="cellIs" dxfId="4" priority="7" operator="notEqual">
      <formula>"нд"</formula>
    </cfRule>
  </conditionalFormatting>
  <conditionalFormatting sqref="E29">
    <cfRule type="colorScale" priority="6">
      <colorScale>
        <cfvo type="min"/>
        <cfvo type="max"/>
        <color theme="0"/>
        <color theme="0"/>
      </colorScale>
    </cfRule>
  </conditionalFormatting>
  <conditionalFormatting sqref="Q29:U29">
    <cfRule type="cellIs" dxfId="3" priority="5" operator="notEqual">
      <formula>"нд"</formula>
    </cfRule>
  </conditionalFormatting>
  <conditionalFormatting sqref="Q29:U29">
    <cfRule type="cellIs" dxfId="2" priority="4" operator="notEqual">
      <formula>"нд"</formula>
    </cfRule>
  </conditionalFormatting>
  <conditionalFormatting sqref="Q29:U29">
    <cfRule type="colorScale" priority="3">
      <colorScale>
        <cfvo type="min"/>
        <cfvo type="max"/>
        <color theme="0"/>
        <color theme="0"/>
      </colorScale>
    </cfRule>
  </conditionalFormatting>
  <conditionalFormatting sqref="Q164:U164">
    <cfRule type="cellIs" dxfId="1" priority="2" operator="notEqual">
      <formula>"нд"</formula>
    </cfRule>
  </conditionalFormatting>
  <conditionalFormatting sqref="Q164:U164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2"/>
  <headerFooter alignWithMargins="0"/>
  <rowBreaks count="1" manualBreakCount="1">
    <brk id="3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2023-03-18T16:47:32Z</dcterms:modified>
</cp:coreProperties>
</file>