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расшифровка!$A$1:$H$21</definedName>
  </definedNames>
  <calcPr calcId="145621"/>
</workbook>
</file>

<file path=xl/calcChain.xml><?xml version="1.0" encoding="utf-8"?>
<calcChain xmlns="http://schemas.openxmlformats.org/spreadsheetml/2006/main">
  <c r="E16" i="1" l="1"/>
  <c r="G16" i="1" l="1"/>
  <c r="F16" i="1" l="1"/>
  <c r="F17" i="1" s="1"/>
  <c r="H16" i="1" l="1"/>
  <c r="G17" i="1"/>
  <c r="H17" i="1" l="1"/>
</calcChain>
</file>

<file path=xl/sharedStrings.xml><?xml version="1.0" encoding="utf-8"?>
<sst xmlns="http://schemas.openxmlformats.org/spreadsheetml/2006/main" count="25" uniqueCount="22">
  <si>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</si>
  <si>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</si>
  <si>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</si>
  <si>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</si>
  <si>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</si>
  <si>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</si>
  <si>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</si>
  <si>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</si>
  <si>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</si>
  <si>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</si>
  <si>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</si>
  <si>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</si>
  <si>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</si>
  <si>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"ГЛОНАСС-Т"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</si>
  <si>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</si>
  <si>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 Печенгский район. 1 этап</t>
  </si>
  <si>
    <t>Договор № 9Ц-23-293 от 31.03.2023г</t>
  </si>
  <si>
    <t>Договор № 9Ц-23-294 от 31.03.2023г</t>
  </si>
  <si>
    <t>ООО ТД "Миртек"</t>
  </si>
  <si>
    <t>Договор № 9Т-23-598 от 23.05.2023г</t>
  </si>
  <si>
    <t>на 30.09.2023 г.</t>
  </si>
  <si>
    <t>Договор № 9Ц-23-1282 от 26.09.2023г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</si>
</sst>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90" zoomScaleSheetLayoutView="90" workbookViewId="0">
      <selection activeCell="K13" sqref="K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16</v>
      </c>
      <c r="D7" s="32"/>
      <c r="E7" s="33"/>
      <c r="F7" s="14">
        <v>1636250</v>
      </c>
      <c r="G7" s="15"/>
      <c r="H7" s="13"/>
    </row>
    <row r="8" spans="1:11" ht="32.25" customHeight="1" x14ac:dyDescent="0.25">
      <c r="A8" s="29" t="s">
        <v>13</v>
      </c>
      <c r="B8" s="30"/>
      <c r="C8" s="31" t="s">
        <v>17</v>
      </c>
      <c r="D8" s="32"/>
      <c r="E8" s="33"/>
      <c r="F8" s="14">
        <v>1957110</v>
      </c>
      <c r="G8" s="15"/>
      <c r="H8" s="13"/>
    </row>
    <row r="9" spans="1:11" ht="32.25" customHeight="1" x14ac:dyDescent="0.25">
      <c r="A9" s="29" t="s">
        <v>18</v>
      </c>
      <c r="B9" s="30"/>
      <c r="C9" s="31" t="s">
        <v>19</v>
      </c>
      <c r="D9" s="32"/>
      <c r="E9" s="33"/>
      <c r="F9" s="14">
        <v>2249721.66</v>
      </c>
      <c r="G9" s="13"/>
      <c r="H9" s="13"/>
    </row>
    <row r="10" spans="1:11" ht="32.25" customHeight="1" x14ac:dyDescent="0.25">
      <c r="A10" s="29" t="s">
        <v>13</v>
      </c>
      <c r="B10" s="30"/>
      <c r="C10" s="31" t="s">
        <v>21</v>
      </c>
      <c r="D10" s="32"/>
      <c r="E10" s="33"/>
      <c r="F10" s="14">
        <v>481720</v>
      </c>
      <c r="G10" s="13"/>
      <c r="H10" s="13"/>
    </row>
    <row r="11" spans="1:11" ht="32.25" customHeight="1" x14ac:dyDescent="0.25"/>
    <row r="12" spans="1:11" ht="32.25" customHeight="1" x14ac:dyDescent="0.25">
      <c r="H12" s="2" t="s">
        <v>20</v>
      </c>
    </row>
    <row r="13" spans="1:11" ht="24.75" customHeight="1" thickBot="1" x14ac:dyDescent="0.3">
      <c r="G13" s="20" t="s">
        <v>4</v>
      </c>
      <c r="H13" s="20"/>
    </row>
    <row r="14" spans="1:11" ht="18" customHeight="1" x14ac:dyDescent="0.25">
      <c r="A14" s="16" t="s">
        <v>6</v>
      </c>
      <c r="B14" s="17"/>
      <c r="C14" s="17"/>
      <c r="D14" s="17"/>
      <c r="E14" s="17"/>
      <c r="F14" s="18"/>
      <c r="G14" s="24" t="s">
        <v>2</v>
      </c>
      <c r="H14" s="26" t="s">
        <v>1</v>
      </c>
      <c r="I14" s="5"/>
      <c r="J14" s="5"/>
      <c r="K14" s="5"/>
    </row>
    <row r="15" spans="1:11" ht="36.75" customHeight="1" x14ac:dyDescent="0.25">
      <c r="A15" s="9" t="s">
        <v>7</v>
      </c>
      <c r="B15" s="3" t="s">
        <v>8</v>
      </c>
      <c r="C15" s="3" t="s">
        <v>12</v>
      </c>
      <c r="D15" s="3" t="s">
        <v>9</v>
      </c>
      <c r="E15" s="3" t="s">
        <v>10</v>
      </c>
      <c r="F15" s="3" t="s">
        <v>0</v>
      </c>
      <c r="G15" s="25"/>
      <c r="H15" s="27"/>
      <c r="I15" s="5"/>
      <c r="J15" s="5"/>
      <c r="K15" s="5"/>
    </row>
    <row r="16" spans="1:11" ht="34.5" customHeight="1" x14ac:dyDescent="0.25">
      <c r="A16" s="4"/>
      <c r="B16" s="4"/>
      <c r="C16" s="4">
        <v>2730968.06</v>
      </c>
      <c r="D16" s="4"/>
      <c r="E16" s="4">
        <f>54824.31+16556.95+9288.25</f>
        <v>80669.509999999995</v>
      </c>
      <c r="F16" s="4">
        <f>A16+B16+D16+E16+C16</f>
        <v>2811637.57</v>
      </c>
      <c r="G16" s="4">
        <f>C16*1.2-C16</f>
        <v>546193.61199999973</v>
      </c>
      <c r="H16" s="10">
        <f>F16+G16</f>
        <v>3357831.1819999996</v>
      </c>
      <c r="I16" s="6"/>
      <c r="J16" s="6"/>
      <c r="K16" s="7"/>
    </row>
    <row r="17" spans="1:8" ht="28.5" customHeight="1" thickBot="1" x14ac:dyDescent="0.3">
      <c r="A17" s="21" t="s">
        <v>3</v>
      </c>
      <c r="B17" s="22"/>
      <c r="C17" s="22"/>
      <c r="D17" s="22"/>
      <c r="E17" s="23"/>
      <c r="F17" s="11">
        <f>F16</f>
        <v>2811637.57</v>
      </c>
      <c r="G17" s="11">
        <f>G16</f>
        <v>546193.61199999973</v>
      </c>
      <c r="H17" s="12">
        <f>H16</f>
        <v>3357831.1819999996</v>
      </c>
    </row>
    <row r="21" spans="1:8" x14ac:dyDescent="0.25">
      <c r="A21" s="8"/>
    </row>
  </sheetData>
  <mergeCells count="17">
    <mergeCell ref="C10:E10"/>
    <mergeCell ref="A14:F14"/>
    <mergeCell ref="A1:H1"/>
    <mergeCell ref="G13:H13"/>
    <mergeCell ref="A17:E17"/>
    <mergeCell ref="G14:G15"/>
    <mergeCell ref="H14:H15"/>
    <mergeCell ref="A3:H3"/>
    <mergeCell ref="A2:H2"/>
    <mergeCell ref="A9:B9"/>
    <mergeCell ref="C9:E9"/>
    <mergeCell ref="E6:F6"/>
    <mergeCell ref="A7:B7"/>
    <mergeCell ref="C7:E7"/>
    <mergeCell ref="A8:B8"/>
    <mergeCell ref="C8:E8"/>
    <mergeCell ref="A10:B10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2023-10-24T06:15:44Z</dcterms:modified>
</cp:coreProperties>
</file>