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45621"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30" i="13" l="1"/>
  <c r="AB52" i="13" s="1"/>
  <c r="AB24" i="13"/>
  <c r="I30" i="13"/>
  <c r="I52" i="13" s="1"/>
  <c r="I24" i="13"/>
  <c r="D52" i="13"/>
  <c r="L54" i="12" l="1"/>
  <c r="L38" i="12"/>
  <c r="L36" i="12"/>
  <c r="L35" i="12"/>
  <c r="G43" i="12"/>
  <c r="L37" i="12"/>
  <c r="K37" i="12"/>
  <c r="K36" i="12"/>
  <c r="K38" i="12" s="1"/>
  <c r="K54" i="12" l="1"/>
  <c r="I54" i="12"/>
  <c r="G54" i="12"/>
  <c r="I38" i="12"/>
  <c r="G38" i="12"/>
  <c r="I37" i="12"/>
  <c r="G37" i="12"/>
  <c r="I36" i="12"/>
  <c r="G36" i="12"/>
  <c r="K35" i="12"/>
  <c r="I35" i="12"/>
  <c r="G35" i="12"/>
  <c r="AA57" i="13" l="1"/>
  <c r="G57" i="13"/>
  <c r="G27" i="13"/>
  <c r="G24" i="13" s="1"/>
  <c r="G34" i="13"/>
  <c r="G33" i="13"/>
  <c r="AA34" i="13"/>
  <c r="AA33" i="13"/>
  <c r="AA32" i="13"/>
  <c r="AA31" i="13"/>
  <c r="AA27" i="13"/>
  <c r="AA24" i="13" s="1"/>
  <c r="G30" i="13" l="1"/>
  <c r="G52" i="13" s="1"/>
  <c r="AA30" i="13"/>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<sst xmlns="http://schemas.openxmlformats.org/spreadsheetml/2006/main" count="2055" uniqueCount="516">
  <si>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</si>
  <si>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</si>
  <si>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</si>
  <si>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</si>
  <si>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</si>
  <si>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</si>
  <si>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</si>
  <si>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</si>
  <si>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</si>
  <si>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</si>
  <si>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</si>
  <si>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</si>
  <si>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</si>
  <si>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</si>
  <si>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</si>
  <si>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</si>
  <si>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</si>
  <si>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</si>
  <si>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</si>
  <si>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</si>
  <si>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</si>
  <si>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</si>
  <si>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</si>
  <si>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</si>
  <si>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</si>
  <si>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</si>
  <si>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</si>
  <si>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</si>
  <si>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</si>
  <si>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</si>
  <si>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</si>
  <si>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</si>
  <si>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</si>
  <si>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</si>
  <si>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</si>
  <si>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</si>
  <si>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</si>
  <si>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</si>
  <si>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</si>
  <si>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</si>
  <si>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</si>
  <si>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</si>
  <si>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</si>
  <si>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</si>
  <si>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</si>
  <si>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</si>
  <si>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</si>
  <si>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</si>
  <si>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</si>
  <si>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</si>
  <si>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</si>
  <si>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</si>
  <si>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</si>
  <si>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</si>
  <si>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</si>
  <si>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</si>
  <si>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</si>
  <si>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</si>
  <si>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</si>
  <si>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</si>
  <si>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</si>
  <si>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</si>
  <si>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</si>
  <si>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</si>
  <si>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</si>
  <si>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</si>
  <si>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</si>
  <si>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</si>
  <si>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</si>
  <si>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</si>
  <si>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</si>
  <si>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</si>
  <si>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</si>
  <si>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</si>
  <si>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</si>
  <si>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</si>
  <si>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</si>
  <si>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</si>
  <si>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</si>
  <si>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</si>
  <si>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</si>
  <si>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</si>
  <si>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</si>
  <si>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</si>
  <si>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</si>
  <si>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</si>
  <si>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</si>
  <si>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</si>
  <si>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</si>
  <si>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</si>
  <si>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</si>
  <si>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</si>
  <si>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</si>
  <si>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</si>
  <si>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</si>
  <si>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</si>
  <si>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</si>
  <si>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</si>
  <si>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</si>
  <si>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</si>
  <si>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</si>
  <si>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</si>
  <si>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</si>
  <si>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</si>
  <si>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</si>
  <si>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</si>
  <si>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</si>
  <si>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</si>
  <si>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</si>
  <si>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</si>
  <si>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</si>
  <si>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</si>
  <si>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</si>
  <si>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</si>
  <si>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</si>
  <si>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</si>
  <si>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</si>
  <si>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</si>
  <si>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</si>
  <si>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</si>
  <si>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</si>
  <si>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</si>
  <si>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</si>
  <si>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</si>
  <si>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</si>
  <si>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</si>
  <si>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</si>
  <si>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</si>
  <si>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</si>
  <si>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</si>
  <si>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</si>
  <si>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</si>
  <si>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</si>
  <si>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</si>
  <si>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</si>
  <si>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</si>
  <si>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</si>
  <si>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</si>
  <si>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</si>
  <si>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</si>
  <si>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</si>
  <si>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</si>
  <si>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</si>
  <si>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</si>
  <si>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</si>
  <si>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</si>
  <si>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</si>
  <si>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</si>
  <si>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</si>
  <si>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</si>
  <si>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</si>
  <si>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</si>
  <si>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</si>
  <si>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</si>
  <si>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</si>
  <si>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</si>
  <si>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</si>
  <si>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</si>
  <si>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</si>
  <si>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</si>
  <si>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</si>
  <si>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</si>
  <si>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</si>
  <si>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</si>
  <si>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</si>
  <si>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</si>
  <si>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</si>
  <si>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</si>
  <si>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</si>
  <si>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</si>
  <si>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</si>
  <si>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</si>
  <si>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</si>
  <si>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</si>
  <si>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</si>
  <si>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</si>
  <si>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</si>
  <si>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</si>
  <si>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</si>
  <si>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</si>
  <si>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</si>
  <si>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</si>
  <si>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</si>
  <si>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</si>
  <si>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</si>
  <si>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</si>
  <si>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</si>
  <si>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</si>
  <si>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</si>
  <si>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</si>
  <si>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</si>
  <si>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</si>
  <si>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</si>
  <si>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</si>
  <si>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</si>
  <si>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</si>
  <si>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</si>
  <si>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</si>
  <si>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</si>
  <si>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</si>
  <si>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</si>
  <si>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</si>
  <si>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</si>
  <si>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</si>
  <si>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</si>
  <si>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</si>
  <si>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</si>
  <si>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</si>
  <si>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</si>
  <si>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</si>
  <si>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</si>
  <si>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</si>
  <si>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</si>
  <si>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</si>
  <si>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</si>
  <si>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</si>
  <si>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</si>
  <si>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</si>
  <si>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</si>
  <si>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</si>
  <si>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</si>
  <si>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</si>
  <si>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</si>
  <si>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</si>
  <si>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</si>
  <si>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</si>
  <si>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</si>
  <si>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</si>
  <si>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</si>
  <si>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</si>
  <si>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</si>
  <si>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</si>
  <si>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</si>
  <si>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</si>
  <si>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</si>
  <si>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</si>
  <si>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</si>
  <si>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</si>
  <si>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</si>
  <si>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</si>
  <si>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</si>
  <si>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</si>
  <si>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</si>
  <si>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</si>
  <si>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</si>
  <si>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</si>
  <si>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</si>
  <si>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</si>
  <si>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</si>
  <si>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</si>
  <si>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</si>
  <si>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</si>
  <si>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</si>
  <si>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</si>
  <si>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</si>
  <si>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</si>
  <si>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</si>
  <si>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</si>
  <si>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</si>
  <si>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</si>
  <si>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</si>
  <si>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</si>
  <si>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</si>
  <si>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</si>
  <si>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</si>
  <si>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</si>
  <si>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</si>
  <si>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</si>
  <si>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</si>
  <si>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</si>
  <si>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</si>
  <si>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</si>
  <si>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</si>
  <si>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</si>
  <si>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</si>
  <si>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</si>
  <si>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</si>
  <si>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</si>
  <si>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</si>
  <si>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</si>
  <si>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</si>
  <si>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</si>
  <si>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</si>
  <si>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</si>
  <si>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</si>
  <si>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</si>
  <si>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</si>
  <si>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</si>
  <si>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</si>
  <si>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</si>
  <si>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</si>
  <si>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</si>
  <si>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</si>
  <si>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</si>
  <si>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</si>
  <si>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</si>
  <si>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</si>
  <si>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</si>
  <si>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</si>
  <si>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</si>
  <si>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</si>
  <si>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</si>
  <si>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</si>
  <si>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</si>
  <si>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</si>
  <si>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</si>
  <si>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</si>
  <si>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</si>
  <si>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</si>
  <si>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</si>
  <si>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</si>
  <si>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</si>
  <si>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</si>
  <si>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</si>
  <si>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</si>
  <si>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</si>
  <si>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</si>
  <si>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</si>
  <si>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</si>
  <si>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</si>
  <si>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</si>
  <si>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</si>
  <si>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</si>
  <si>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</si>
  <si>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</si>
  <si>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</si>
  <si>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</si>
  <si>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</si>
  <si>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</si>
  <si>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</si>
  <si>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</si>
  <si>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</si>
  <si>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</si>
  <si>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</si>
  <si>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</si>
  <si>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</si>
  <si>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</si>
  <si>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</si>
  <si>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</si>
  <si>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</si>
  <si>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</si>
  <si>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</si>
  <si>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</si>
  <si>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</si>
  <si>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</si>
  <si>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</si>
  <si>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</si>
  <si>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</si>
  <si>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</si>
  <si>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</si>
  <si>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</si>
  <si>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</si>
  <si>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</si>
  <si>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</si>
  <si>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</si>
  <si>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</si>
  <si>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</si>
  <si>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</si>
  <si>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</si>
  <si>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</si>
  <si>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</si>
  <si>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</si>
  <si>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</si>
  <si>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</si>
  <si>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</si>
  <si>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</si>
  <si>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</si>
  <si>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</si>
  <si>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</si>
  <si>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</si>
  <si>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</si>
  <si>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</si>
  <si>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</si>
  <si>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</si>
  <si>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</si>
  <si>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</si>
  <si>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</si>
  <si>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</si>
  <si>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</si>
  <si>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</si>
  <si>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</si>
  <si>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</si>
  <si>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</si>
  <si>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</si>
  <si>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</si>
  <si>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</si>
  <si>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</si>
  <si>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</si>
  <si>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</si>
  <si>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</si>
  <si>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</si>
  <si>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</si>
  <si>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</si>
  <si>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</si>
  <si>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</si>
  <si>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</si>
  <si>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</si>
  <si>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</si>
  <si>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</si>
  <si>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</si>
  <si>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</si>
  <si>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</si>
  <si>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</si>
  <si>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</si>
  <si>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</si>
  <si>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</si>
  <si>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</si>
  <si>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</si>
  <si>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</si>
  <si>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</si>
  <si>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</si>
  <si>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</si>
  <si>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</si>
  <si>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</si>
  <si>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</si>
  <si>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</si>
  <si>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</si>
  <si>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</si>
  <si>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</si>
  <si>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</si>
  <si>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</si>
  <si>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</si>
  <si>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</si>
  <si>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</si>
  <si>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</si>
  <si>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</si>
  <si>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</si>
  <si>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</si>
  <si>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</si>
  <si>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</si>
  <si>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</si>
  <si>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</si>
  <si>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</si>
  <si>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</si>
  <si>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</si>
  <si>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</si>
  <si>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</si>
  <si>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</si>
  <si>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</si>
  <si>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</si>
  <si>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</si>
  <si>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</si>
  <si>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</si>
  <si>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</si>
  <si>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</si>
  <si>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</si>
  <si>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</si>
  <si>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</si>
  <si>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</si>
  <si>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</si>
  <si>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</si>
  <si>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</si>
  <si>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</si>
  <si>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</si>
  <si>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</si>
  <si>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</si>
  <si>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</si>
  <si>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</si>
  <si>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</si>
  <si>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</si>
  <si>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</si>
  <si>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</si>
  <si>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</si>
  <si>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</si>
  <si>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</si>
  <si>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</si>
  <si>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</si>
  <si>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</si>
  <si>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</si>
  <si>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</si>
  <si>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</si>
  <si>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</si>
  <si>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</si>
  <si>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</si>
  <si>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</si>
  <si>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</si>
  <si>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</si>
  <si>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</si>
  <si>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</si>
  <si>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</si>
  <si>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</si>
  <si>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</si>
  <si>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</si>
  <si>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</si>
  <si>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</si>
  <si>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N_Пр_ОС_АИИСКУЭ_12362_1</t>
  </si>
  <si>
    <t>Установка автоматизированной информационно-измерительной системы коммерческого учета электроэнергии (АИИСКУЭ)  Печенгский район. 1 этап</t>
  </si>
  <si>
    <t>Мурманская область Печенгский район</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</si>
  <si>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</si>
  <si>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</si>
  <si>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</si>
  <si>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</si>
  <si>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 xml:space="preserve">оборудование РУ 0,4-10 кВ </t>
  </si>
  <si>
    <t>объем заключенного договора  с НДС, млн. руб.</t>
  </si>
  <si>
    <t>Сметная стоимость проекта с НДС, млн. руб.</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</si>
  <si>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</si>
  <si>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</si>
  <si>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</si>
  <si>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</si>
  <si>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</si>
  <si>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</si>
  <si>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</si>
  <si>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АО "МЭС" Заполярный район электрических сетей</t>
  </si>
  <si>
    <t>в течение 30(тридцати) календарных дней с момента подписания договора</t>
  </si>
  <si>
    <t>№П-ИМЗ-2023-002968-723</t>
  </si>
  <si>
    <t>https://gz-murman.ru/</t>
  </si>
  <si>
    <t>№П-ИМЗ-2023-002973-731</t>
  </si>
  <si>
    <t>ООО ТД "МИРТЕК"</t>
  </si>
  <si>
    <t>https://zakupki.gov.ru/</t>
  </si>
  <si>
    <t>в течение 30(тридцати) рабочих дней с момента подписания договора</t>
  </si>
  <si>
    <t>в стадии производства работ</t>
  </si>
  <si>
    <t>№П-ИМЗ-2023-010412-7670</t>
  </si>
  <si>
    <t>в течение 20(двадцати) календарных дней с момента заключения договора</t>
  </si>
  <si>
    <t>Год раскрытия информации: 2024 год</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</si>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</sst>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8" fillId="26" borderId="11" xfId="42" applyFont="1" applyFill="1" applyBorder="1" applyAlignment="1">
      <alignment horizontal="center" vertical="center" textRotation="90" wrapText="1"/>
    </xf>
    <xf numFmtId="0" fontId="66" fillId="26" borderId="11" xfId="42" applyFont="1" applyFill="1" applyBorder="1" applyAlignment="1">
      <alignment horizontal="center" vertical="center" wrapText="1"/>
    </xf>
    <xf numFmtId="168"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168"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168" fontId="60" fillId="0" borderId="10" xfId="0" applyNumberFormat="1" applyFont="1" applyFill="1" applyBorder="1" applyAlignment="1">
      <alignment horizontal="left" wrapText="1"/>
    </xf>
    <xf numFmtId="0" fontId="8" fillId="0" borderId="0" xfId="42" applyFont="1" applyFill="1" applyBorder="1" applyAlignment="1">
      <alignment horizontal="left" vertical="center" wrapText="1"/>
    </xf>
    <xf numFmtId="0" fontId="0" fillId="0" borderId="11" xfId="0" applyBorder="1" applyAlignment="1">
      <alignment horizontal="center" vertical="center" wrapText="1"/>
    </xf>
    <xf numFmtId="0" fontId="76" fillId="0" borderId="11" xfId="0" applyFont="1" applyBorder="1" applyAlignment="1">
      <alignment horizontal="center" vertical="center" wrapText="1"/>
    </xf>
    <xf numFmtId="0" fontId="0" fillId="0" borderId="14" xfId="0" applyBorder="1" applyAlignment="1">
      <alignment horizontal="center" vertical="center" wrapText="1"/>
    </xf>
    <xf numFmtId="0" fontId="57" fillId="0" borderId="14" xfId="70" applyBorder="1" applyAlignment="1" applyProtection="1">
      <alignment horizontal="center" vertical="center" wrapText="1"/>
    </xf>
    <xf numFmtId="14" fontId="0" fillId="0" borderId="14" xfId="0" applyNumberFormat="1" applyBorder="1" applyAlignment="1">
      <alignment horizontal="center" vertical="center" wrapText="1"/>
    </xf>
    <xf numFmtId="0" fontId="1" fillId="0" borderId="10" xfId="0" applyFont="1" applyBorder="1" applyAlignment="1">
      <alignment horizontal="left" wrapText="1"/>
    </xf>
    <xf numFmtId="0" fontId="0" fillId="0" borderId="14" xfId="0" applyBorder="1" applyAlignment="1">
      <alignment horizontal="center" vertical="center"/>
    </xf>
    <xf numFmtId="165" fontId="8" fillId="0" borderId="10"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4"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0" fillId="0" borderId="0" xfId="0" applyFont="1" applyAlignment="1"/>
    <xf numFmtId="0" fontId="74" fillId="0" borderId="10" xfId="0" applyFont="1" applyBorder="1" applyAlignment="1">
      <alignment horizontal="left" wrapText="1"/>
    </xf>
    <xf numFmtId="165" fontId="8" fillId="0" borderId="10" xfId="0" applyNumberFormat="1" applyFont="1" applyBorder="1" applyAlignment="1">
      <alignment horizontal="center" wrapText="1"/>
    </xf>
    <xf numFmtId="0" fontId="73" fillId="0" borderId="44" xfId="0" applyFont="1" applyBorder="1" applyAlignment="1">
      <alignment horizontal="left" wrapText="1"/>
    </xf>
    <xf numFmtId="0" fontId="73"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3" fillId="0" borderId="43" xfId="0" applyFont="1" applyBorder="1" applyAlignment="1">
      <alignment horizontal="left" wrapText="1"/>
    </xf>
    <xf numFmtId="0" fontId="73" fillId="0" borderId="10" xfId="0" applyFont="1" applyBorder="1" applyAlignment="1">
      <alignment horizontal="left" wrapText="1"/>
    </xf>
    <xf numFmtId="165" fontId="8" fillId="0" borderId="10" xfId="0" applyNumberFormat="1" applyFont="1" applyBorder="1" applyAlignment="1">
      <alignment horizontal="center" vertical="center" wrapText="1"/>
    </xf>
    <xf numFmtId="165" fontId="8" fillId="0" borderId="41" xfId="0" applyNumberFormat="1" applyFont="1" applyBorder="1" applyAlignment="1">
      <alignment horizontal="center" vertical="center" wrapText="1"/>
    </xf>
    <xf numFmtId="165" fontId="8" fillId="0" borderId="53" xfId="0" applyNumberFormat="1" applyFont="1" applyBorder="1" applyAlignment="1">
      <alignment horizontal="center" vertical="center" wrapText="1"/>
    </xf>
    <xf numFmtId="9" fontId="8" fillId="0" borderId="10" xfId="0" applyNumberFormat="1" applyFont="1" applyBorder="1" applyAlignment="1">
      <alignment horizontal="center" wrapText="1"/>
    </xf>
    <xf numFmtId="9" fontId="8" fillId="0" borderId="10" xfId="0" applyNumberFormat="1" applyFont="1" applyBorder="1" applyAlignment="1">
      <alignment horizontal="center" vertical="center" wrapText="1"/>
    </xf>
    <xf numFmtId="9" fontId="8" fillId="0" borderId="41" xfId="0" applyNumberFormat="1" applyFont="1" applyBorder="1" applyAlignment="1">
      <alignment horizontal="center" vertical="center" wrapText="1"/>
    </xf>
    <xf numFmtId="9" fontId="8" fillId="0" borderId="53" xfId="0" applyNumberFormat="1" applyFont="1" applyBorder="1" applyAlignment="1">
      <alignment horizontal="center" vertical="center"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07186048"/>
        <c:axId val="47796224"/>
      </c:lineChart>
      <c:catAx>
        <c:axId val="107186048"/>
        <c:scaling>
          <c:orientation val="minMax"/>
        </c:scaling>
        <c:delete val="0"/>
        <c:axPos val="b"/>
        <c:numFmt formatCode="General" sourceLinked="1"/>
        <c:majorTickMark val="out"/>
        <c:minorTickMark val="none"/>
        <c:tickLblPos val="nextTo"/>
        <c:crossAx val="47796224"/>
        <c:crosses val="autoZero"/>
        <c:auto val="1"/>
        <c:lblAlgn val="ctr"/>
        <c:lblOffset val="100"/>
        <c:noMultiLvlLbl val="0"/>
      </c:catAx>
      <c:valAx>
        <c:axId val="47796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186048"/>
        <c:crosses val="autoZero"/>
        <c:crossBetween val="between"/>
      </c:valAx>
    </c:plotArea>
    <c:legend>
      <c:legendPos val="r"/>
      <c:layout>
        <c:manualLayout>
          <c:xMode val="edge"/>
          <c:yMode val="edge"/>
          <c:x val="0.1060872267847149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80" zoomScaleNormal="82" zoomScaleSheetLayoutView="80" workbookViewId="0">
      <selection activeCell="D46" sqref="D46"/>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462</v>
      </c>
    </row>
    <row r="2" spans="1:3" s="1" customFormat="1" ht="15.95" customHeight="1" x14ac:dyDescent="0.25">
      <c r="C2" s="94" t="s">
        <v>1</v>
      </c>
    </row>
    <row r="3" spans="1:3" s="1" customFormat="1" ht="15.95" customHeight="1" x14ac:dyDescent="0.25">
      <c r="C3" s="94" t="s">
        <v>458</v>
      </c>
    </row>
    <row r="4" spans="1:3" x14ac:dyDescent="0.25">
      <c r="A4" s="186" t="s">
        <v>513</v>
      </c>
      <c r="B4" s="186"/>
      <c r="C4" s="186"/>
    </row>
    <row r="5" spans="1:3" x14ac:dyDescent="0.25">
      <c r="A5" s="134"/>
      <c r="B5" s="134"/>
      <c r="C5" s="134"/>
    </row>
    <row r="6" spans="1:3" s="1" customFormat="1" ht="18.95" customHeight="1" x14ac:dyDescent="0.3">
      <c r="A6" s="190" t="s">
        <v>3</v>
      </c>
      <c r="B6" s="190"/>
      <c r="C6" s="190"/>
    </row>
    <row r="8" spans="1:3" s="1" customFormat="1" ht="15.95" customHeight="1" x14ac:dyDescent="0.25">
      <c r="A8" s="191" t="s">
        <v>456</v>
      </c>
      <c r="B8" s="191"/>
      <c r="C8" s="191"/>
    </row>
    <row r="9" spans="1:3" s="1" customFormat="1" ht="15.95" customHeight="1" x14ac:dyDescent="0.25">
      <c r="A9" s="188" t="s">
        <v>4</v>
      </c>
      <c r="B9" s="188"/>
      <c r="C9" s="188"/>
    </row>
    <row r="11" spans="1:3" s="1" customFormat="1" ht="15.95" customHeight="1" x14ac:dyDescent="0.25">
      <c r="A11" s="192" t="s">
        <v>485</v>
      </c>
      <c r="B11" s="192"/>
      <c r="C11" s="192"/>
    </row>
    <row r="12" spans="1:3" s="1" customFormat="1" ht="15.95" customHeight="1" x14ac:dyDescent="0.25">
      <c r="A12" s="188" t="s">
        <v>5</v>
      </c>
      <c r="B12" s="188"/>
      <c r="C12" s="188"/>
    </row>
    <row r="14" spans="1:3" s="1" customFormat="1" ht="31.5" customHeight="1" x14ac:dyDescent="0.25">
      <c r="A14" s="187" t="s">
        <v>486</v>
      </c>
      <c r="B14" s="187"/>
      <c r="C14" s="187"/>
    </row>
    <row r="15" spans="1:3" s="1" customFormat="1" ht="15.95" customHeight="1" x14ac:dyDescent="0.25">
      <c r="A15" s="188" t="s">
        <v>6</v>
      </c>
      <c r="B15" s="188"/>
      <c r="C15" s="188"/>
    </row>
    <row r="17" spans="1:3" s="1" customFormat="1" ht="18.95" customHeight="1" x14ac:dyDescent="0.3">
      <c r="A17" s="189" t="s">
        <v>7</v>
      </c>
      <c r="B17" s="189"/>
      <c r="C17" s="189"/>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7">
        <v>1</v>
      </c>
      <c r="B21" s="118" t="s">
        <v>11</v>
      </c>
      <c r="C21" s="120" t="s">
        <v>470</v>
      </c>
    </row>
    <row r="22" spans="1:3" s="1" customFormat="1" ht="402" customHeight="1" x14ac:dyDescent="0.25">
      <c r="A22" s="114">
        <v>2</v>
      </c>
      <c r="B22" s="114" t="s">
        <v>12</v>
      </c>
      <c r="C22" s="112" t="s">
        <v>468</v>
      </c>
    </row>
    <row r="23" spans="1:3" s="1" customFormat="1" ht="157.5" x14ac:dyDescent="0.25">
      <c r="A23" s="110"/>
      <c r="B23" s="111"/>
      <c r="C23" s="108" t="s">
        <v>469</v>
      </c>
    </row>
    <row r="24" spans="1:3" s="1" customFormat="1" ht="48" customHeight="1" x14ac:dyDescent="0.25">
      <c r="A24" s="109">
        <v>3</v>
      </c>
      <c r="B24" s="107" t="s">
        <v>13</v>
      </c>
      <c r="C24" s="107" t="s">
        <v>382</v>
      </c>
    </row>
    <row r="25" spans="1:3" s="1" customFormat="1" ht="32.1" customHeight="1" x14ac:dyDescent="0.25">
      <c r="A25" s="4">
        <v>4</v>
      </c>
      <c r="B25" s="2" t="s">
        <v>14</v>
      </c>
      <c r="C25" s="166" t="s">
        <v>487</v>
      </c>
    </row>
    <row r="26" spans="1:3" s="1" customFormat="1" ht="48" customHeight="1" x14ac:dyDescent="0.25">
      <c r="A26" s="4">
        <v>5</v>
      </c>
      <c r="B26" s="2" t="s">
        <v>15</v>
      </c>
      <c r="C26" s="166" t="s">
        <v>488</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6"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406</v>
      </c>
    </row>
    <row r="44" spans="1:3" s="1" customFormat="1" ht="78.95" customHeight="1" x14ac:dyDescent="0.25">
      <c r="A44" s="4">
        <v>22</v>
      </c>
      <c r="B44" s="2" t="s">
        <v>36</v>
      </c>
      <c r="C44" s="18" t="s">
        <v>406</v>
      </c>
    </row>
    <row r="45" spans="1:3" s="1" customFormat="1" ht="78.95" customHeight="1" x14ac:dyDescent="0.25">
      <c r="A45" s="4">
        <v>23</v>
      </c>
      <c r="B45" s="2" t="s">
        <v>37</v>
      </c>
      <c r="C45" s="18" t="s">
        <v>406</v>
      </c>
    </row>
    <row r="46" spans="1:3" s="1" customFormat="1" ht="61.15" customHeight="1" x14ac:dyDescent="0.25">
      <c r="A46" s="4">
        <v>24</v>
      </c>
      <c r="B46" s="121" t="s">
        <v>474</v>
      </c>
      <c r="C46" s="175">
        <v>7.3540000000000001</v>
      </c>
    </row>
    <row r="47" spans="1:3" s="1" customFormat="1" ht="61.15" customHeight="1" x14ac:dyDescent="0.25">
      <c r="A47" s="4">
        <v>25</v>
      </c>
      <c r="B47" s="121" t="s">
        <v>475</v>
      </c>
      <c r="C47" s="175">
        <v>6.218</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75" zoomScaleNormal="50" zoomScaleSheetLayoutView="75" workbookViewId="0">
      <selection activeCell="AE29" sqref="AE29"/>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8" width="5.7109375" style="23" customWidth="1"/>
    <col min="9" max="9" width="7" style="23" customWidth="1"/>
    <col min="10"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462</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458</v>
      </c>
    </row>
    <row r="4" spans="1:28" x14ac:dyDescent="0.25">
      <c r="A4" s="285" t="str">
        <f>'1. паспорт местоположение '!A4:C4</f>
        <v>Год раскрытия информации: 2024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row>
    <row r="5" spans="1:28"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row>
    <row r="6" spans="1:28" ht="18.75" x14ac:dyDescent="0.25">
      <c r="A6" s="204" t="s">
        <v>414</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204" t="str">
        <f>'1. паспорт местоположение '!A8:C8</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row>
    <row r="9" spans="1:28" ht="18.75" customHeight="1" x14ac:dyDescent="0.25">
      <c r="A9" s="207" t="s">
        <v>4</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86" t="str">
        <f>'1. паспорт местоположение '!A11:C11</f>
        <v>N_Пр_ОС_АИИСКУЭ_12362_1</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row>
    <row r="12" spans="1:28"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row>
    <row r="15" spans="1:28"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x14ac:dyDescent="0.25">
      <c r="A17" s="23"/>
      <c r="K17" s="23"/>
      <c r="L17" s="23"/>
      <c r="M17" s="23"/>
      <c r="N17" s="23"/>
      <c r="S17" s="23"/>
      <c r="T17" s="23"/>
      <c r="U17" s="23"/>
      <c r="V17" s="23"/>
      <c r="W17" s="23"/>
      <c r="X17" s="23"/>
      <c r="Y17" s="23"/>
      <c r="Z17" s="23"/>
      <c r="AA17" s="23"/>
    </row>
    <row r="18" spans="1:31" x14ac:dyDescent="0.25">
      <c r="A18" s="289" t="s">
        <v>223</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90" t="s">
        <v>224</v>
      </c>
      <c r="B20" s="290" t="s">
        <v>225</v>
      </c>
      <c r="C20" s="293" t="s">
        <v>226</v>
      </c>
      <c r="D20" s="293"/>
      <c r="E20" s="306" t="s">
        <v>227</v>
      </c>
      <c r="F20" s="306"/>
      <c r="G20" s="304" t="s">
        <v>476</v>
      </c>
      <c r="H20" s="305"/>
      <c r="I20" s="305"/>
      <c r="J20" s="305"/>
      <c r="K20" s="296" t="s">
        <v>477</v>
      </c>
      <c r="L20" s="297"/>
      <c r="M20" s="297"/>
      <c r="N20" s="297"/>
      <c r="O20" s="296" t="s">
        <v>478</v>
      </c>
      <c r="P20" s="297"/>
      <c r="Q20" s="297"/>
      <c r="R20" s="297"/>
      <c r="S20" s="296" t="s">
        <v>479</v>
      </c>
      <c r="T20" s="297"/>
      <c r="U20" s="297"/>
      <c r="V20" s="297"/>
      <c r="W20" s="296" t="s">
        <v>480</v>
      </c>
      <c r="X20" s="297"/>
      <c r="Y20" s="297"/>
      <c r="Z20" s="297"/>
      <c r="AA20" s="294" t="s">
        <v>418</v>
      </c>
      <c r="AB20" s="294"/>
      <c r="AC20" s="32"/>
      <c r="AD20" s="32"/>
      <c r="AE20" s="32"/>
    </row>
    <row r="21" spans="1:31" ht="68.45" customHeight="1" x14ac:dyDescent="0.25">
      <c r="A21" s="291"/>
      <c r="B21" s="291"/>
      <c r="C21" s="293"/>
      <c r="D21" s="293"/>
      <c r="E21" s="306"/>
      <c r="F21" s="306"/>
      <c r="G21" s="298" t="s">
        <v>168</v>
      </c>
      <c r="H21" s="298"/>
      <c r="I21" s="298" t="s">
        <v>324</v>
      </c>
      <c r="J21" s="298"/>
      <c r="K21" s="295" t="s">
        <v>168</v>
      </c>
      <c r="L21" s="295"/>
      <c r="M21" s="295" t="s">
        <v>324</v>
      </c>
      <c r="N21" s="295"/>
      <c r="O21" s="295" t="s">
        <v>168</v>
      </c>
      <c r="P21" s="295"/>
      <c r="Q21" s="295" t="s">
        <v>324</v>
      </c>
      <c r="R21" s="295"/>
      <c r="S21" s="295" t="s">
        <v>168</v>
      </c>
      <c r="T21" s="295"/>
      <c r="U21" s="295" t="s">
        <v>324</v>
      </c>
      <c r="V21" s="295"/>
      <c r="W21" s="295" t="s">
        <v>168</v>
      </c>
      <c r="X21" s="295"/>
      <c r="Y21" s="295" t="s">
        <v>324</v>
      </c>
      <c r="Z21" s="295"/>
      <c r="AA21" s="294"/>
      <c r="AB21" s="294"/>
    </row>
    <row r="22" spans="1:31" ht="89.25" customHeight="1" x14ac:dyDescent="0.25">
      <c r="A22" s="292"/>
      <c r="B22" s="292"/>
      <c r="C22" s="122" t="s">
        <v>168</v>
      </c>
      <c r="D22" s="122" t="s">
        <v>324</v>
      </c>
      <c r="E22" s="33" t="s">
        <v>419</v>
      </c>
      <c r="F22" s="33" t="s">
        <v>420</v>
      </c>
      <c r="G22" s="167" t="s">
        <v>228</v>
      </c>
      <c r="H22" s="167" t="s">
        <v>229</v>
      </c>
      <c r="I22" s="167" t="s">
        <v>228</v>
      </c>
      <c r="J22" s="167"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2" t="s">
        <v>421</v>
      </c>
      <c r="AB22" s="122" t="s">
        <v>324</v>
      </c>
    </row>
    <row r="23" spans="1:31" ht="11.45" customHeight="1" x14ac:dyDescent="0.25">
      <c r="A23" s="132">
        <v>1</v>
      </c>
      <c r="B23" s="132">
        <v>2</v>
      </c>
      <c r="C23" s="133">
        <v>3</v>
      </c>
      <c r="D23" s="133">
        <v>4</v>
      </c>
      <c r="E23" s="132">
        <v>5</v>
      </c>
      <c r="F23" s="132">
        <v>6</v>
      </c>
      <c r="G23" s="168">
        <v>7</v>
      </c>
      <c r="H23" s="168">
        <v>8</v>
      </c>
      <c r="I23" s="168">
        <v>9</v>
      </c>
      <c r="J23" s="168">
        <v>10</v>
      </c>
      <c r="K23" s="132">
        <v>11</v>
      </c>
      <c r="L23" s="132">
        <v>12</v>
      </c>
      <c r="M23" s="132">
        <v>13</v>
      </c>
      <c r="N23" s="132">
        <v>14</v>
      </c>
      <c r="O23" s="132">
        <v>15</v>
      </c>
      <c r="P23" s="132">
        <v>16</v>
      </c>
      <c r="Q23" s="132">
        <v>17</v>
      </c>
      <c r="R23" s="132">
        <v>18</v>
      </c>
      <c r="S23" s="132">
        <v>19</v>
      </c>
      <c r="T23" s="132">
        <v>20</v>
      </c>
      <c r="U23" s="132">
        <v>21</v>
      </c>
      <c r="V23" s="132">
        <v>22</v>
      </c>
      <c r="W23" s="132">
        <v>7</v>
      </c>
      <c r="X23" s="132">
        <v>8</v>
      </c>
      <c r="Y23" s="132">
        <v>9</v>
      </c>
      <c r="Z23" s="132">
        <v>10</v>
      </c>
      <c r="AA23" s="133">
        <v>27</v>
      </c>
      <c r="AB23" s="133">
        <v>28</v>
      </c>
    </row>
    <row r="24" spans="1:31" ht="47.25" customHeight="1" x14ac:dyDescent="0.25">
      <c r="A24" s="34" t="s">
        <v>430</v>
      </c>
      <c r="B24" s="35" t="s">
        <v>230</v>
      </c>
      <c r="C24" s="123">
        <f>C27</f>
        <v>7.4420000000000002</v>
      </c>
      <c r="D24" s="123">
        <f>D27</f>
        <v>7.3540000000000001</v>
      </c>
      <c r="E24" s="53" t="s">
        <v>413</v>
      </c>
      <c r="F24" s="53" t="s">
        <v>413</v>
      </c>
      <c r="G24" s="171">
        <f>G27</f>
        <v>7.4420000000000002</v>
      </c>
      <c r="H24" s="170">
        <v>4</v>
      </c>
      <c r="I24" s="171">
        <f>I27</f>
        <v>7.3540000000000001</v>
      </c>
      <c r="J24" s="170">
        <v>4</v>
      </c>
      <c r="K24" s="53" t="s">
        <v>413</v>
      </c>
      <c r="L24" s="53" t="s">
        <v>413</v>
      </c>
      <c r="M24" s="53" t="s">
        <v>413</v>
      </c>
      <c r="N24" s="53" t="s">
        <v>413</v>
      </c>
      <c r="O24" s="53" t="s">
        <v>413</v>
      </c>
      <c r="P24" s="53" t="s">
        <v>413</v>
      </c>
      <c r="Q24" s="53" t="s">
        <v>413</v>
      </c>
      <c r="R24" s="53" t="s">
        <v>413</v>
      </c>
      <c r="S24" s="53" t="s">
        <v>413</v>
      </c>
      <c r="T24" s="53" t="s">
        <v>413</v>
      </c>
      <c r="U24" s="53" t="s">
        <v>413</v>
      </c>
      <c r="V24" s="53" t="s">
        <v>413</v>
      </c>
      <c r="W24" s="53" t="s">
        <v>413</v>
      </c>
      <c r="X24" s="53" t="s">
        <v>413</v>
      </c>
      <c r="Y24" s="53" t="s">
        <v>413</v>
      </c>
      <c r="Z24" s="53" t="s">
        <v>413</v>
      </c>
      <c r="AA24" s="123">
        <f>AA27</f>
        <v>7.4420000000000002</v>
      </c>
      <c r="AB24" s="123">
        <f>AB27</f>
        <v>7.3540000000000001</v>
      </c>
    </row>
    <row r="25" spans="1:31" ht="24" customHeight="1" x14ac:dyDescent="0.25">
      <c r="A25" s="36" t="s">
        <v>231</v>
      </c>
      <c r="B25" s="37" t="s">
        <v>232</v>
      </c>
      <c r="C25" s="123"/>
      <c r="D25" s="123"/>
      <c r="E25" s="53" t="s">
        <v>413</v>
      </c>
      <c r="F25" s="53" t="s">
        <v>413</v>
      </c>
      <c r="G25" s="169" t="s">
        <v>413</v>
      </c>
      <c r="H25" s="169" t="s">
        <v>413</v>
      </c>
      <c r="I25" s="169" t="s">
        <v>413</v>
      </c>
      <c r="J25" s="169" t="s">
        <v>413</v>
      </c>
      <c r="K25" s="53" t="s">
        <v>413</v>
      </c>
      <c r="L25" s="53" t="s">
        <v>413</v>
      </c>
      <c r="M25" s="53" t="s">
        <v>413</v>
      </c>
      <c r="N25" s="53" t="s">
        <v>413</v>
      </c>
      <c r="O25" s="53" t="s">
        <v>413</v>
      </c>
      <c r="P25" s="53" t="s">
        <v>413</v>
      </c>
      <c r="Q25" s="53" t="s">
        <v>413</v>
      </c>
      <c r="R25" s="53" t="s">
        <v>413</v>
      </c>
      <c r="S25" s="53" t="s">
        <v>413</v>
      </c>
      <c r="T25" s="53" t="s">
        <v>413</v>
      </c>
      <c r="U25" s="53" t="s">
        <v>413</v>
      </c>
      <c r="V25" s="53" t="s">
        <v>413</v>
      </c>
      <c r="W25" s="53" t="s">
        <v>413</v>
      </c>
      <c r="X25" s="53" t="s">
        <v>413</v>
      </c>
      <c r="Y25" s="53" t="s">
        <v>413</v>
      </c>
      <c r="Z25" s="53" t="s">
        <v>413</v>
      </c>
      <c r="AA25" s="123"/>
      <c r="AB25" s="123"/>
    </row>
    <row r="26" spans="1:31" x14ac:dyDescent="0.25">
      <c r="A26" s="36" t="s">
        <v>233</v>
      </c>
      <c r="B26" s="37" t="s">
        <v>234</v>
      </c>
      <c r="C26" s="124"/>
      <c r="D26" s="124"/>
      <c r="E26" s="53" t="s">
        <v>413</v>
      </c>
      <c r="F26" s="53" t="s">
        <v>413</v>
      </c>
      <c r="G26" s="169" t="s">
        <v>413</v>
      </c>
      <c r="H26" s="169" t="s">
        <v>413</v>
      </c>
      <c r="I26" s="169" t="s">
        <v>413</v>
      </c>
      <c r="J26" s="169" t="s">
        <v>413</v>
      </c>
      <c r="K26" s="53" t="s">
        <v>413</v>
      </c>
      <c r="L26" s="53" t="s">
        <v>413</v>
      </c>
      <c r="M26" s="53" t="s">
        <v>413</v>
      </c>
      <c r="N26" s="53" t="s">
        <v>413</v>
      </c>
      <c r="O26" s="53" t="s">
        <v>413</v>
      </c>
      <c r="P26" s="53" t="s">
        <v>413</v>
      </c>
      <c r="Q26" s="53" t="s">
        <v>413</v>
      </c>
      <c r="R26" s="53" t="s">
        <v>413</v>
      </c>
      <c r="S26" s="53" t="s">
        <v>413</v>
      </c>
      <c r="T26" s="53" t="s">
        <v>413</v>
      </c>
      <c r="U26" s="53" t="s">
        <v>413</v>
      </c>
      <c r="V26" s="53" t="s">
        <v>413</v>
      </c>
      <c r="W26" s="53" t="s">
        <v>413</v>
      </c>
      <c r="X26" s="53" t="s">
        <v>413</v>
      </c>
      <c r="Y26" s="53" t="s">
        <v>413</v>
      </c>
      <c r="Z26" s="53" t="s">
        <v>413</v>
      </c>
      <c r="AA26" s="124"/>
      <c r="AB26" s="124"/>
    </row>
    <row r="27" spans="1:31" ht="31.5" x14ac:dyDescent="0.25">
      <c r="A27" s="36" t="s">
        <v>235</v>
      </c>
      <c r="B27" s="37" t="s">
        <v>236</v>
      </c>
      <c r="C27" s="123">
        <v>7.4420000000000002</v>
      </c>
      <c r="D27" s="124">
        <v>7.3540000000000001</v>
      </c>
      <c r="E27" s="53" t="s">
        <v>413</v>
      </c>
      <c r="F27" s="53" t="s">
        <v>413</v>
      </c>
      <c r="G27" s="171">
        <f>C27</f>
        <v>7.4420000000000002</v>
      </c>
      <c r="H27" s="170">
        <v>4</v>
      </c>
      <c r="I27" s="171">
        <v>7.3540000000000001</v>
      </c>
      <c r="J27" s="170">
        <v>4</v>
      </c>
      <c r="K27" s="53" t="s">
        <v>413</v>
      </c>
      <c r="L27" s="53" t="s">
        <v>413</v>
      </c>
      <c r="M27" s="53" t="s">
        <v>413</v>
      </c>
      <c r="N27" s="53" t="s">
        <v>413</v>
      </c>
      <c r="O27" s="53" t="s">
        <v>413</v>
      </c>
      <c r="P27" s="53" t="s">
        <v>413</v>
      </c>
      <c r="Q27" s="53" t="s">
        <v>413</v>
      </c>
      <c r="R27" s="53" t="s">
        <v>413</v>
      </c>
      <c r="S27" s="53" t="s">
        <v>413</v>
      </c>
      <c r="T27" s="53" t="s">
        <v>413</v>
      </c>
      <c r="U27" s="53" t="s">
        <v>413</v>
      </c>
      <c r="V27" s="53" t="s">
        <v>413</v>
      </c>
      <c r="W27" s="53" t="s">
        <v>413</v>
      </c>
      <c r="X27" s="53" t="s">
        <v>413</v>
      </c>
      <c r="Y27" s="53" t="s">
        <v>413</v>
      </c>
      <c r="Z27" s="53" t="s">
        <v>413</v>
      </c>
      <c r="AA27" s="123">
        <f>C27</f>
        <v>7.4420000000000002</v>
      </c>
      <c r="AB27" s="124">
        <v>7.3540000000000001</v>
      </c>
    </row>
    <row r="28" spans="1:31" x14ac:dyDescent="0.25">
      <c r="A28" s="36" t="s">
        <v>237</v>
      </c>
      <c r="B28" s="37" t="s">
        <v>422</v>
      </c>
      <c r="C28" s="124"/>
      <c r="D28" s="124"/>
      <c r="E28" s="53" t="s">
        <v>413</v>
      </c>
      <c r="F28" s="53" t="s">
        <v>413</v>
      </c>
      <c r="G28" s="169" t="s">
        <v>413</v>
      </c>
      <c r="H28" s="169" t="s">
        <v>413</v>
      </c>
      <c r="I28" s="169" t="s">
        <v>413</v>
      </c>
      <c r="J28" s="169" t="s">
        <v>413</v>
      </c>
      <c r="K28" s="53" t="s">
        <v>413</v>
      </c>
      <c r="L28" s="53" t="s">
        <v>413</v>
      </c>
      <c r="M28" s="53" t="s">
        <v>413</v>
      </c>
      <c r="N28" s="53" t="s">
        <v>413</v>
      </c>
      <c r="O28" s="53" t="s">
        <v>413</v>
      </c>
      <c r="P28" s="53" t="s">
        <v>413</v>
      </c>
      <c r="Q28" s="53" t="s">
        <v>413</v>
      </c>
      <c r="R28" s="53" t="s">
        <v>413</v>
      </c>
      <c r="S28" s="53" t="s">
        <v>413</v>
      </c>
      <c r="T28" s="53" t="s">
        <v>413</v>
      </c>
      <c r="U28" s="53" t="s">
        <v>413</v>
      </c>
      <c r="V28" s="53" t="s">
        <v>413</v>
      </c>
      <c r="W28" s="53" t="s">
        <v>413</v>
      </c>
      <c r="X28" s="53" t="s">
        <v>413</v>
      </c>
      <c r="Y28" s="53" t="s">
        <v>413</v>
      </c>
      <c r="Z28" s="53" t="s">
        <v>413</v>
      </c>
      <c r="AA28" s="124"/>
      <c r="AB28" s="124"/>
    </row>
    <row r="29" spans="1:31" x14ac:dyDescent="0.25">
      <c r="A29" s="36" t="s">
        <v>238</v>
      </c>
      <c r="B29" s="38" t="s">
        <v>239</v>
      </c>
      <c r="C29" s="124"/>
      <c r="D29" s="124"/>
      <c r="E29" s="53" t="s">
        <v>413</v>
      </c>
      <c r="F29" s="53" t="s">
        <v>413</v>
      </c>
      <c r="G29" s="169" t="s">
        <v>413</v>
      </c>
      <c r="H29" s="169" t="s">
        <v>413</v>
      </c>
      <c r="I29" s="169" t="s">
        <v>413</v>
      </c>
      <c r="J29" s="169" t="s">
        <v>413</v>
      </c>
      <c r="K29" s="53" t="s">
        <v>413</v>
      </c>
      <c r="L29" s="53" t="s">
        <v>413</v>
      </c>
      <c r="M29" s="53" t="s">
        <v>413</v>
      </c>
      <c r="N29" s="53" t="s">
        <v>413</v>
      </c>
      <c r="O29" s="53" t="s">
        <v>413</v>
      </c>
      <c r="P29" s="53" t="s">
        <v>413</v>
      </c>
      <c r="Q29" s="53" t="s">
        <v>413</v>
      </c>
      <c r="R29" s="53" t="s">
        <v>413</v>
      </c>
      <c r="S29" s="53" t="s">
        <v>413</v>
      </c>
      <c r="T29" s="53" t="s">
        <v>413</v>
      </c>
      <c r="U29" s="53" t="s">
        <v>413</v>
      </c>
      <c r="V29" s="53" t="s">
        <v>413</v>
      </c>
      <c r="W29" s="53" t="s">
        <v>413</v>
      </c>
      <c r="X29" s="53" t="s">
        <v>413</v>
      </c>
      <c r="Y29" s="53" t="s">
        <v>413</v>
      </c>
      <c r="Z29" s="53" t="s">
        <v>413</v>
      </c>
      <c r="AA29" s="124"/>
      <c r="AB29" s="124"/>
    </row>
    <row r="30" spans="1:31" ht="47.25" x14ac:dyDescent="0.25">
      <c r="A30" s="34" t="s">
        <v>423</v>
      </c>
      <c r="B30" s="35" t="s">
        <v>240</v>
      </c>
      <c r="C30" s="123">
        <f>(C31+C32+C33+C34)</f>
        <v>6.202</v>
      </c>
      <c r="D30" s="123">
        <f>(D31+D32+D33+D34)</f>
        <v>6.218</v>
      </c>
      <c r="E30" s="53" t="s">
        <v>413</v>
      </c>
      <c r="F30" s="53" t="s">
        <v>413</v>
      </c>
      <c r="G30" s="171">
        <f>G31+G32+G33+G34</f>
        <v>6.202</v>
      </c>
      <c r="H30" s="170">
        <v>4</v>
      </c>
      <c r="I30" s="171">
        <f>(I31+I32+I33+I34)</f>
        <v>6.218</v>
      </c>
      <c r="J30" s="170">
        <v>4</v>
      </c>
      <c r="K30" s="53" t="s">
        <v>413</v>
      </c>
      <c r="L30" s="53" t="s">
        <v>413</v>
      </c>
      <c r="M30" s="53" t="s">
        <v>413</v>
      </c>
      <c r="N30" s="53" t="s">
        <v>413</v>
      </c>
      <c r="O30" s="53" t="s">
        <v>413</v>
      </c>
      <c r="P30" s="53" t="s">
        <v>413</v>
      </c>
      <c r="Q30" s="53" t="s">
        <v>413</v>
      </c>
      <c r="R30" s="53" t="s">
        <v>413</v>
      </c>
      <c r="S30" s="53" t="s">
        <v>413</v>
      </c>
      <c r="T30" s="53" t="s">
        <v>413</v>
      </c>
      <c r="U30" s="53" t="s">
        <v>413</v>
      </c>
      <c r="V30" s="53" t="s">
        <v>413</v>
      </c>
      <c r="W30" s="53" t="s">
        <v>413</v>
      </c>
      <c r="X30" s="53" t="s">
        <v>413</v>
      </c>
      <c r="Y30" s="53" t="s">
        <v>413</v>
      </c>
      <c r="Z30" s="53" t="s">
        <v>413</v>
      </c>
      <c r="AA30" s="123">
        <f>AA31+AA32+AA33+AA34</f>
        <v>6.202</v>
      </c>
      <c r="AB30" s="123">
        <f>(AB31+AB32+AB33+AB34)</f>
        <v>6.218</v>
      </c>
    </row>
    <row r="31" spans="1:31" x14ac:dyDescent="0.25">
      <c r="A31" s="34" t="s">
        <v>241</v>
      </c>
      <c r="B31" s="37" t="s">
        <v>242</v>
      </c>
      <c r="C31" s="123">
        <v>0</v>
      </c>
      <c r="D31" s="124"/>
      <c r="E31" s="53" t="s">
        <v>413</v>
      </c>
      <c r="F31" s="53" t="s">
        <v>413</v>
      </c>
      <c r="G31" s="171">
        <v>0</v>
      </c>
      <c r="H31" s="170">
        <v>4</v>
      </c>
      <c r="I31" s="171">
        <v>0</v>
      </c>
      <c r="J31" s="170">
        <v>4</v>
      </c>
      <c r="K31" s="53" t="s">
        <v>413</v>
      </c>
      <c r="L31" s="53" t="s">
        <v>413</v>
      </c>
      <c r="M31" s="53" t="s">
        <v>413</v>
      </c>
      <c r="N31" s="53" t="s">
        <v>413</v>
      </c>
      <c r="O31" s="53" t="s">
        <v>413</v>
      </c>
      <c r="P31" s="53" t="s">
        <v>413</v>
      </c>
      <c r="Q31" s="53" t="s">
        <v>413</v>
      </c>
      <c r="R31" s="53" t="s">
        <v>413</v>
      </c>
      <c r="S31" s="53" t="s">
        <v>413</v>
      </c>
      <c r="T31" s="53" t="s">
        <v>413</v>
      </c>
      <c r="U31" s="53" t="s">
        <v>413</v>
      </c>
      <c r="V31" s="53" t="s">
        <v>413</v>
      </c>
      <c r="W31" s="53" t="s">
        <v>413</v>
      </c>
      <c r="X31" s="53" t="s">
        <v>413</v>
      </c>
      <c r="Y31" s="53" t="s">
        <v>413</v>
      </c>
      <c r="Z31" s="53" t="s">
        <v>413</v>
      </c>
      <c r="AA31" s="123">
        <f>C31</f>
        <v>0</v>
      </c>
      <c r="AB31" s="124"/>
    </row>
    <row r="32" spans="1:31" ht="31.5" x14ac:dyDescent="0.25">
      <c r="A32" s="34" t="s">
        <v>243</v>
      </c>
      <c r="B32" s="37" t="s">
        <v>244</v>
      </c>
      <c r="C32" s="123">
        <v>0</v>
      </c>
      <c r="D32" s="124"/>
      <c r="E32" s="53" t="s">
        <v>413</v>
      </c>
      <c r="F32" s="53" t="s">
        <v>413</v>
      </c>
      <c r="G32" s="171">
        <v>0</v>
      </c>
      <c r="H32" s="170">
        <v>4</v>
      </c>
      <c r="I32" s="171">
        <v>0</v>
      </c>
      <c r="J32" s="170">
        <v>4</v>
      </c>
      <c r="K32" s="53" t="s">
        <v>413</v>
      </c>
      <c r="L32" s="53" t="s">
        <v>413</v>
      </c>
      <c r="M32" s="53" t="s">
        <v>413</v>
      </c>
      <c r="N32" s="53" t="s">
        <v>413</v>
      </c>
      <c r="O32" s="53" t="s">
        <v>413</v>
      </c>
      <c r="P32" s="53" t="s">
        <v>413</v>
      </c>
      <c r="Q32" s="53" t="s">
        <v>413</v>
      </c>
      <c r="R32" s="53" t="s">
        <v>413</v>
      </c>
      <c r="S32" s="53" t="s">
        <v>413</v>
      </c>
      <c r="T32" s="53" t="s">
        <v>413</v>
      </c>
      <c r="U32" s="53" t="s">
        <v>413</v>
      </c>
      <c r="V32" s="53" t="s">
        <v>413</v>
      </c>
      <c r="W32" s="53" t="s">
        <v>413</v>
      </c>
      <c r="X32" s="53" t="s">
        <v>413</v>
      </c>
      <c r="Y32" s="53" t="s">
        <v>413</v>
      </c>
      <c r="Z32" s="53" t="s">
        <v>413</v>
      </c>
      <c r="AA32" s="123">
        <f>C32</f>
        <v>0</v>
      </c>
      <c r="AB32" s="124"/>
    </row>
    <row r="33" spans="1:28" x14ac:dyDescent="0.25">
      <c r="A33" s="34" t="s">
        <v>245</v>
      </c>
      <c r="B33" s="37" t="s">
        <v>246</v>
      </c>
      <c r="C33" s="123">
        <v>5.7729999999999997</v>
      </c>
      <c r="D33" s="124">
        <v>5.77</v>
      </c>
      <c r="E33" s="53" t="s">
        <v>413</v>
      </c>
      <c r="F33" s="53" t="s">
        <v>413</v>
      </c>
      <c r="G33" s="171">
        <f>C33</f>
        <v>5.7729999999999997</v>
      </c>
      <c r="H33" s="170">
        <v>4</v>
      </c>
      <c r="I33" s="171">
        <v>5.77</v>
      </c>
      <c r="J33" s="170">
        <v>4</v>
      </c>
      <c r="K33" s="53" t="s">
        <v>413</v>
      </c>
      <c r="L33" s="53" t="s">
        <v>413</v>
      </c>
      <c r="M33" s="53" t="s">
        <v>413</v>
      </c>
      <c r="N33" s="53" t="s">
        <v>413</v>
      </c>
      <c r="O33" s="53" t="s">
        <v>413</v>
      </c>
      <c r="P33" s="53" t="s">
        <v>413</v>
      </c>
      <c r="Q33" s="53" t="s">
        <v>413</v>
      </c>
      <c r="R33" s="53" t="s">
        <v>413</v>
      </c>
      <c r="S33" s="53" t="s">
        <v>413</v>
      </c>
      <c r="T33" s="53" t="s">
        <v>413</v>
      </c>
      <c r="U33" s="53" t="s">
        <v>413</v>
      </c>
      <c r="V33" s="53" t="s">
        <v>413</v>
      </c>
      <c r="W33" s="53" t="s">
        <v>413</v>
      </c>
      <c r="X33" s="53" t="s">
        <v>413</v>
      </c>
      <c r="Y33" s="53" t="s">
        <v>413</v>
      </c>
      <c r="Z33" s="53" t="s">
        <v>413</v>
      </c>
      <c r="AA33" s="123">
        <f>C33</f>
        <v>5.7729999999999997</v>
      </c>
      <c r="AB33" s="124">
        <v>5.77</v>
      </c>
    </row>
    <row r="34" spans="1:28" x14ac:dyDescent="0.25">
      <c r="A34" s="34" t="s">
        <v>247</v>
      </c>
      <c r="B34" s="37" t="s">
        <v>248</v>
      </c>
      <c r="C34" s="123">
        <v>0.42899999999999999</v>
      </c>
      <c r="D34" s="124">
        <v>0.44800000000000001</v>
      </c>
      <c r="E34" s="53" t="s">
        <v>413</v>
      </c>
      <c r="F34" s="53" t="s">
        <v>413</v>
      </c>
      <c r="G34" s="171">
        <f>C34</f>
        <v>0.42899999999999999</v>
      </c>
      <c r="H34" s="170">
        <v>4</v>
      </c>
      <c r="I34" s="171">
        <v>0.44800000000000001</v>
      </c>
      <c r="J34" s="170">
        <v>4</v>
      </c>
      <c r="K34" s="53" t="s">
        <v>413</v>
      </c>
      <c r="L34" s="53" t="s">
        <v>413</v>
      </c>
      <c r="M34" s="53" t="s">
        <v>413</v>
      </c>
      <c r="N34" s="53" t="s">
        <v>413</v>
      </c>
      <c r="O34" s="53" t="s">
        <v>413</v>
      </c>
      <c r="P34" s="53" t="s">
        <v>413</v>
      </c>
      <c r="Q34" s="53" t="s">
        <v>413</v>
      </c>
      <c r="R34" s="53" t="s">
        <v>413</v>
      </c>
      <c r="S34" s="53" t="s">
        <v>413</v>
      </c>
      <c r="T34" s="53" t="s">
        <v>413</v>
      </c>
      <c r="U34" s="53" t="s">
        <v>413</v>
      </c>
      <c r="V34" s="53" t="s">
        <v>413</v>
      </c>
      <c r="W34" s="53" t="s">
        <v>413</v>
      </c>
      <c r="X34" s="53" t="s">
        <v>413</v>
      </c>
      <c r="Y34" s="53" t="s">
        <v>413</v>
      </c>
      <c r="Z34" s="53" t="s">
        <v>413</v>
      </c>
      <c r="AA34" s="123">
        <f>C34</f>
        <v>0.42899999999999999</v>
      </c>
      <c r="AB34" s="124">
        <v>0.44800000000000001</v>
      </c>
    </row>
    <row r="35" spans="1:28" ht="31.5" x14ac:dyDescent="0.25">
      <c r="A35" s="34" t="s">
        <v>424</v>
      </c>
      <c r="B35" s="35" t="s">
        <v>249</v>
      </c>
      <c r="C35" s="125"/>
      <c r="D35" s="125"/>
      <c r="E35" s="53" t="s">
        <v>413</v>
      </c>
      <c r="F35" s="53" t="s">
        <v>413</v>
      </c>
      <c r="G35" s="169" t="s">
        <v>413</v>
      </c>
      <c r="H35" s="169" t="s">
        <v>413</v>
      </c>
      <c r="I35" s="169" t="s">
        <v>413</v>
      </c>
      <c r="J35" s="169" t="s">
        <v>413</v>
      </c>
      <c r="K35" s="53" t="s">
        <v>413</v>
      </c>
      <c r="L35" s="53" t="s">
        <v>413</v>
      </c>
      <c r="M35" s="53" t="s">
        <v>413</v>
      </c>
      <c r="N35" s="53" t="s">
        <v>413</v>
      </c>
      <c r="O35" s="53" t="s">
        <v>413</v>
      </c>
      <c r="P35" s="53" t="s">
        <v>413</v>
      </c>
      <c r="Q35" s="53" t="s">
        <v>413</v>
      </c>
      <c r="R35" s="53" t="s">
        <v>413</v>
      </c>
      <c r="S35" s="53" t="s">
        <v>413</v>
      </c>
      <c r="T35" s="53" t="s">
        <v>413</v>
      </c>
      <c r="U35" s="53" t="s">
        <v>413</v>
      </c>
      <c r="V35" s="53" t="s">
        <v>413</v>
      </c>
      <c r="W35" s="53" t="s">
        <v>413</v>
      </c>
      <c r="X35" s="53" t="s">
        <v>413</v>
      </c>
      <c r="Y35" s="53" t="s">
        <v>413</v>
      </c>
      <c r="Z35" s="53" t="s">
        <v>413</v>
      </c>
      <c r="AA35" s="130"/>
      <c r="AB35" s="125"/>
    </row>
    <row r="36" spans="1:28" ht="31.5" x14ac:dyDescent="0.25">
      <c r="A36" s="36" t="s">
        <v>250</v>
      </c>
      <c r="B36" s="39" t="s">
        <v>251</v>
      </c>
      <c r="C36" s="126"/>
      <c r="D36" s="126"/>
      <c r="E36" s="53" t="s">
        <v>413</v>
      </c>
      <c r="F36" s="53" t="s">
        <v>413</v>
      </c>
      <c r="G36" s="169" t="s">
        <v>413</v>
      </c>
      <c r="H36" s="169" t="s">
        <v>413</v>
      </c>
      <c r="I36" s="169" t="s">
        <v>413</v>
      </c>
      <c r="J36" s="169" t="s">
        <v>413</v>
      </c>
      <c r="K36" s="53" t="s">
        <v>413</v>
      </c>
      <c r="L36" s="53" t="s">
        <v>413</v>
      </c>
      <c r="M36" s="53" t="s">
        <v>413</v>
      </c>
      <c r="N36" s="53" t="s">
        <v>413</v>
      </c>
      <c r="O36" s="53" t="s">
        <v>413</v>
      </c>
      <c r="P36" s="53" t="s">
        <v>413</v>
      </c>
      <c r="Q36" s="53" t="s">
        <v>413</v>
      </c>
      <c r="R36" s="53" t="s">
        <v>413</v>
      </c>
      <c r="S36" s="53" t="s">
        <v>413</v>
      </c>
      <c r="T36" s="53" t="s">
        <v>413</v>
      </c>
      <c r="U36" s="53" t="s">
        <v>413</v>
      </c>
      <c r="V36" s="53" t="s">
        <v>413</v>
      </c>
      <c r="W36" s="53" t="s">
        <v>413</v>
      </c>
      <c r="X36" s="53" t="s">
        <v>413</v>
      </c>
      <c r="Y36" s="53" t="s">
        <v>413</v>
      </c>
      <c r="Z36" s="53" t="s">
        <v>413</v>
      </c>
      <c r="AA36" s="129"/>
      <c r="AB36" s="126"/>
    </row>
    <row r="37" spans="1:28" x14ac:dyDescent="0.25">
      <c r="A37" s="36" t="s">
        <v>252</v>
      </c>
      <c r="B37" s="39" t="s">
        <v>253</v>
      </c>
      <c r="C37" s="127"/>
      <c r="D37" s="127"/>
      <c r="E37" s="53" t="s">
        <v>413</v>
      </c>
      <c r="F37" s="53" t="s">
        <v>413</v>
      </c>
      <c r="G37" s="169" t="s">
        <v>413</v>
      </c>
      <c r="H37" s="169" t="s">
        <v>413</v>
      </c>
      <c r="I37" s="169" t="s">
        <v>413</v>
      </c>
      <c r="J37" s="169" t="s">
        <v>413</v>
      </c>
      <c r="K37" s="53" t="s">
        <v>413</v>
      </c>
      <c r="L37" s="53" t="s">
        <v>413</v>
      </c>
      <c r="M37" s="53" t="s">
        <v>413</v>
      </c>
      <c r="N37" s="53" t="s">
        <v>413</v>
      </c>
      <c r="O37" s="53" t="s">
        <v>413</v>
      </c>
      <c r="P37" s="53" t="s">
        <v>413</v>
      </c>
      <c r="Q37" s="53" t="s">
        <v>413</v>
      </c>
      <c r="R37" s="53" t="s">
        <v>413</v>
      </c>
      <c r="S37" s="53" t="s">
        <v>413</v>
      </c>
      <c r="T37" s="53" t="s">
        <v>413</v>
      </c>
      <c r="U37" s="53" t="s">
        <v>413</v>
      </c>
      <c r="V37" s="53" t="s">
        <v>413</v>
      </c>
      <c r="W37" s="53" t="s">
        <v>413</v>
      </c>
      <c r="X37" s="53" t="s">
        <v>413</v>
      </c>
      <c r="Y37" s="53" t="s">
        <v>413</v>
      </c>
      <c r="Z37" s="53" t="s">
        <v>413</v>
      </c>
      <c r="AA37" s="128"/>
      <c r="AB37" s="127"/>
    </row>
    <row r="38" spans="1:28" x14ac:dyDescent="0.25">
      <c r="A38" s="36" t="s">
        <v>254</v>
      </c>
      <c r="B38" s="39" t="s">
        <v>255</v>
      </c>
      <c r="C38" s="127"/>
      <c r="D38" s="127"/>
      <c r="E38" s="53" t="s">
        <v>413</v>
      </c>
      <c r="F38" s="53" t="s">
        <v>413</v>
      </c>
      <c r="G38" s="169" t="s">
        <v>413</v>
      </c>
      <c r="H38" s="169" t="s">
        <v>413</v>
      </c>
      <c r="I38" s="169" t="s">
        <v>413</v>
      </c>
      <c r="J38" s="169" t="s">
        <v>413</v>
      </c>
      <c r="K38" s="53" t="s">
        <v>413</v>
      </c>
      <c r="L38" s="53" t="s">
        <v>413</v>
      </c>
      <c r="M38" s="53" t="s">
        <v>413</v>
      </c>
      <c r="N38" s="53" t="s">
        <v>413</v>
      </c>
      <c r="O38" s="53" t="s">
        <v>413</v>
      </c>
      <c r="P38" s="53" t="s">
        <v>413</v>
      </c>
      <c r="Q38" s="53" t="s">
        <v>413</v>
      </c>
      <c r="R38" s="53" t="s">
        <v>413</v>
      </c>
      <c r="S38" s="53" t="s">
        <v>413</v>
      </c>
      <c r="T38" s="53" t="s">
        <v>413</v>
      </c>
      <c r="U38" s="53" t="s">
        <v>413</v>
      </c>
      <c r="V38" s="53" t="s">
        <v>413</v>
      </c>
      <c r="W38" s="53" t="s">
        <v>413</v>
      </c>
      <c r="X38" s="53" t="s">
        <v>413</v>
      </c>
      <c r="Y38" s="53" t="s">
        <v>413</v>
      </c>
      <c r="Z38" s="53" t="s">
        <v>413</v>
      </c>
      <c r="AA38" s="128"/>
      <c r="AB38" s="127"/>
    </row>
    <row r="39" spans="1:28" ht="31.5" x14ac:dyDescent="0.25">
      <c r="A39" s="36" t="s">
        <v>256</v>
      </c>
      <c r="B39" s="37" t="s">
        <v>257</v>
      </c>
      <c r="C39" s="128"/>
      <c r="D39" s="128"/>
      <c r="E39" s="53" t="s">
        <v>413</v>
      </c>
      <c r="F39" s="53" t="s">
        <v>413</v>
      </c>
      <c r="G39" s="169" t="s">
        <v>413</v>
      </c>
      <c r="H39" s="169" t="s">
        <v>413</v>
      </c>
      <c r="I39" s="169" t="s">
        <v>413</v>
      </c>
      <c r="J39" s="169" t="s">
        <v>413</v>
      </c>
      <c r="K39" s="53" t="s">
        <v>413</v>
      </c>
      <c r="L39" s="53" t="s">
        <v>413</v>
      </c>
      <c r="M39" s="53" t="s">
        <v>413</v>
      </c>
      <c r="N39" s="53" t="s">
        <v>413</v>
      </c>
      <c r="O39" s="53" t="s">
        <v>413</v>
      </c>
      <c r="P39" s="53" t="s">
        <v>413</v>
      </c>
      <c r="Q39" s="53" t="s">
        <v>413</v>
      </c>
      <c r="R39" s="53" t="s">
        <v>413</v>
      </c>
      <c r="S39" s="53" t="s">
        <v>413</v>
      </c>
      <c r="T39" s="53" t="s">
        <v>413</v>
      </c>
      <c r="U39" s="53" t="s">
        <v>413</v>
      </c>
      <c r="V39" s="53" t="s">
        <v>413</v>
      </c>
      <c r="W39" s="53" t="s">
        <v>413</v>
      </c>
      <c r="X39" s="53" t="s">
        <v>413</v>
      </c>
      <c r="Y39" s="53" t="s">
        <v>413</v>
      </c>
      <c r="Z39" s="53" t="s">
        <v>413</v>
      </c>
      <c r="AA39" s="128"/>
      <c r="AB39" s="128"/>
    </row>
    <row r="40" spans="1:28" ht="31.5" x14ac:dyDescent="0.25">
      <c r="A40" s="36" t="s">
        <v>258</v>
      </c>
      <c r="B40" s="37" t="s">
        <v>259</v>
      </c>
      <c r="C40" s="128"/>
      <c r="D40" s="128"/>
      <c r="E40" s="53" t="s">
        <v>413</v>
      </c>
      <c r="F40" s="53" t="s">
        <v>413</v>
      </c>
      <c r="G40" s="169" t="s">
        <v>413</v>
      </c>
      <c r="H40" s="169" t="s">
        <v>413</v>
      </c>
      <c r="I40" s="169" t="s">
        <v>413</v>
      </c>
      <c r="J40" s="169" t="s">
        <v>413</v>
      </c>
      <c r="K40" s="53" t="s">
        <v>413</v>
      </c>
      <c r="L40" s="53" t="s">
        <v>413</v>
      </c>
      <c r="M40" s="53" t="s">
        <v>413</v>
      </c>
      <c r="N40" s="53" t="s">
        <v>413</v>
      </c>
      <c r="O40" s="53" t="s">
        <v>413</v>
      </c>
      <c r="P40" s="53" t="s">
        <v>413</v>
      </c>
      <c r="Q40" s="53" t="s">
        <v>413</v>
      </c>
      <c r="R40" s="53" t="s">
        <v>413</v>
      </c>
      <c r="S40" s="53" t="s">
        <v>413</v>
      </c>
      <c r="T40" s="53" t="s">
        <v>413</v>
      </c>
      <c r="U40" s="53" t="s">
        <v>413</v>
      </c>
      <c r="V40" s="53" t="s">
        <v>413</v>
      </c>
      <c r="W40" s="53" t="s">
        <v>413</v>
      </c>
      <c r="X40" s="53" t="s">
        <v>413</v>
      </c>
      <c r="Y40" s="53" t="s">
        <v>413</v>
      </c>
      <c r="Z40" s="53" t="s">
        <v>413</v>
      </c>
      <c r="AA40" s="128"/>
      <c r="AB40" s="128"/>
    </row>
    <row r="41" spans="1:28" x14ac:dyDescent="0.25">
      <c r="A41" s="36" t="s">
        <v>260</v>
      </c>
      <c r="B41" s="37" t="s">
        <v>261</v>
      </c>
      <c r="C41" s="128"/>
      <c r="D41" s="128"/>
      <c r="E41" s="53" t="s">
        <v>413</v>
      </c>
      <c r="F41" s="53" t="s">
        <v>413</v>
      </c>
      <c r="G41" s="169" t="s">
        <v>413</v>
      </c>
      <c r="H41" s="169" t="s">
        <v>413</v>
      </c>
      <c r="I41" s="169" t="s">
        <v>413</v>
      </c>
      <c r="J41" s="169" t="s">
        <v>413</v>
      </c>
      <c r="K41" s="53" t="s">
        <v>413</v>
      </c>
      <c r="L41" s="53" t="s">
        <v>413</v>
      </c>
      <c r="M41" s="53" t="s">
        <v>413</v>
      </c>
      <c r="N41" s="53" t="s">
        <v>413</v>
      </c>
      <c r="O41" s="53" t="s">
        <v>413</v>
      </c>
      <c r="P41" s="53" t="s">
        <v>413</v>
      </c>
      <c r="Q41" s="53" t="s">
        <v>413</v>
      </c>
      <c r="R41" s="53" t="s">
        <v>413</v>
      </c>
      <c r="S41" s="53" t="s">
        <v>413</v>
      </c>
      <c r="T41" s="53" t="s">
        <v>413</v>
      </c>
      <c r="U41" s="53" t="s">
        <v>413</v>
      </c>
      <c r="V41" s="53" t="s">
        <v>413</v>
      </c>
      <c r="W41" s="53" t="s">
        <v>413</v>
      </c>
      <c r="X41" s="53" t="s">
        <v>413</v>
      </c>
      <c r="Y41" s="53" t="s">
        <v>413</v>
      </c>
      <c r="Z41" s="53" t="s">
        <v>413</v>
      </c>
      <c r="AA41" s="124"/>
      <c r="AB41" s="128"/>
    </row>
    <row r="42" spans="1:28" x14ac:dyDescent="0.25">
      <c r="A42" s="36" t="s">
        <v>262</v>
      </c>
      <c r="B42" s="39" t="s">
        <v>457</v>
      </c>
      <c r="C42" s="129"/>
      <c r="D42" s="129"/>
      <c r="E42" s="53" t="s">
        <v>413</v>
      </c>
      <c r="F42" s="53" t="s">
        <v>413</v>
      </c>
      <c r="G42" s="169" t="s">
        <v>413</v>
      </c>
      <c r="H42" s="169" t="s">
        <v>413</v>
      </c>
      <c r="I42" s="169" t="s">
        <v>413</v>
      </c>
      <c r="J42" s="169" t="s">
        <v>413</v>
      </c>
      <c r="K42" s="53" t="s">
        <v>413</v>
      </c>
      <c r="L42" s="53" t="s">
        <v>413</v>
      </c>
      <c r="M42" s="53" t="s">
        <v>413</v>
      </c>
      <c r="N42" s="53" t="s">
        <v>413</v>
      </c>
      <c r="O42" s="53" t="s">
        <v>413</v>
      </c>
      <c r="P42" s="53" t="s">
        <v>413</v>
      </c>
      <c r="Q42" s="53" t="s">
        <v>413</v>
      </c>
      <c r="R42" s="53" t="s">
        <v>413</v>
      </c>
      <c r="S42" s="53" t="s">
        <v>413</v>
      </c>
      <c r="T42" s="53" t="s">
        <v>413</v>
      </c>
      <c r="U42" s="53" t="s">
        <v>413</v>
      </c>
      <c r="V42" s="53" t="s">
        <v>413</v>
      </c>
      <c r="W42" s="53" t="s">
        <v>413</v>
      </c>
      <c r="X42" s="53" t="s">
        <v>413</v>
      </c>
      <c r="Y42" s="53" t="s">
        <v>413</v>
      </c>
      <c r="Z42" s="53" t="s">
        <v>413</v>
      </c>
      <c r="AA42" s="129"/>
      <c r="AB42" s="129"/>
    </row>
    <row r="43" spans="1:28" x14ac:dyDescent="0.25">
      <c r="A43" s="34" t="s">
        <v>425</v>
      </c>
      <c r="B43" s="35" t="s">
        <v>263</v>
      </c>
      <c r="C43" s="130"/>
      <c r="D43" s="130"/>
      <c r="E43" s="53" t="s">
        <v>413</v>
      </c>
      <c r="F43" s="53" t="s">
        <v>413</v>
      </c>
      <c r="G43" s="169" t="s">
        <v>413</v>
      </c>
      <c r="H43" s="169" t="s">
        <v>413</v>
      </c>
      <c r="I43" s="169" t="s">
        <v>413</v>
      </c>
      <c r="J43" s="169" t="s">
        <v>413</v>
      </c>
      <c r="K43" s="53" t="s">
        <v>413</v>
      </c>
      <c r="L43" s="53" t="s">
        <v>413</v>
      </c>
      <c r="M43" s="53" t="s">
        <v>413</v>
      </c>
      <c r="N43" s="53" t="s">
        <v>413</v>
      </c>
      <c r="O43" s="53" t="s">
        <v>413</v>
      </c>
      <c r="P43" s="53" t="s">
        <v>413</v>
      </c>
      <c r="Q43" s="53" t="s">
        <v>413</v>
      </c>
      <c r="R43" s="53" t="s">
        <v>413</v>
      </c>
      <c r="S43" s="53" t="s">
        <v>413</v>
      </c>
      <c r="T43" s="53" t="s">
        <v>413</v>
      </c>
      <c r="U43" s="53" t="s">
        <v>413</v>
      </c>
      <c r="V43" s="53" t="s">
        <v>413</v>
      </c>
      <c r="W43" s="53" t="s">
        <v>413</v>
      </c>
      <c r="X43" s="53" t="s">
        <v>413</v>
      </c>
      <c r="Y43" s="53" t="s">
        <v>413</v>
      </c>
      <c r="Z43" s="53" t="s">
        <v>413</v>
      </c>
      <c r="AA43" s="130"/>
      <c r="AB43" s="130"/>
    </row>
    <row r="44" spans="1:28" x14ac:dyDescent="0.25">
      <c r="A44" s="36" t="s">
        <v>264</v>
      </c>
      <c r="B44" s="37" t="s">
        <v>265</v>
      </c>
      <c r="C44" s="128"/>
      <c r="D44" s="128"/>
      <c r="E44" s="53" t="s">
        <v>413</v>
      </c>
      <c r="F44" s="53" t="s">
        <v>413</v>
      </c>
      <c r="G44" s="169" t="s">
        <v>413</v>
      </c>
      <c r="H44" s="169" t="s">
        <v>413</v>
      </c>
      <c r="I44" s="169" t="s">
        <v>413</v>
      </c>
      <c r="J44" s="169" t="s">
        <v>413</v>
      </c>
      <c r="K44" s="53" t="s">
        <v>413</v>
      </c>
      <c r="L44" s="53" t="s">
        <v>413</v>
      </c>
      <c r="M44" s="53" t="s">
        <v>413</v>
      </c>
      <c r="N44" s="53" t="s">
        <v>413</v>
      </c>
      <c r="O44" s="53" t="s">
        <v>413</v>
      </c>
      <c r="P44" s="53" t="s">
        <v>413</v>
      </c>
      <c r="Q44" s="53" t="s">
        <v>413</v>
      </c>
      <c r="R44" s="53" t="s">
        <v>413</v>
      </c>
      <c r="S44" s="53" t="s">
        <v>413</v>
      </c>
      <c r="T44" s="53" t="s">
        <v>413</v>
      </c>
      <c r="U44" s="53" t="s">
        <v>413</v>
      </c>
      <c r="V44" s="53" t="s">
        <v>413</v>
      </c>
      <c r="W44" s="53" t="s">
        <v>413</v>
      </c>
      <c r="X44" s="53" t="s">
        <v>413</v>
      </c>
      <c r="Y44" s="53" t="s">
        <v>413</v>
      </c>
      <c r="Z44" s="53" t="s">
        <v>413</v>
      </c>
      <c r="AA44" s="128"/>
      <c r="AB44" s="128"/>
    </row>
    <row r="45" spans="1:28" x14ac:dyDescent="0.25">
      <c r="A45" s="36" t="s">
        <v>266</v>
      </c>
      <c r="B45" s="37" t="s">
        <v>253</v>
      </c>
      <c r="C45" s="128"/>
      <c r="D45" s="128"/>
      <c r="E45" s="53" t="s">
        <v>413</v>
      </c>
      <c r="F45" s="53" t="s">
        <v>413</v>
      </c>
      <c r="G45" s="169" t="s">
        <v>413</v>
      </c>
      <c r="H45" s="169" t="s">
        <v>413</v>
      </c>
      <c r="I45" s="169" t="s">
        <v>413</v>
      </c>
      <c r="J45" s="169" t="s">
        <v>413</v>
      </c>
      <c r="K45" s="53" t="s">
        <v>413</v>
      </c>
      <c r="L45" s="53" t="s">
        <v>413</v>
      </c>
      <c r="M45" s="53" t="s">
        <v>413</v>
      </c>
      <c r="N45" s="53" t="s">
        <v>413</v>
      </c>
      <c r="O45" s="53" t="s">
        <v>413</v>
      </c>
      <c r="P45" s="53" t="s">
        <v>413</v>
      </c>
      <c r="Q45" s="53" t="s">
        <v>413</v>
      </c>
      <c r="R45" s="53" t="s">
        <v>413</v>
      </c>
      <c r="S45" s="53" t="s">
        <v>413</v>
      </c>
      <c r="T45" s="53" t="s">
        <v>413</v>
      </c>
      <c r="U45" s="53" t="s">
        <v>413</v>
      </c>
      <c r="V45" s="53" t="s">
        <v>413</v>
      </c>
      <c r="W45" s="53" t="s">
        <v>413</v>
      </c>
      <c r="X45" s="53" t="s">
        <v>413</v>
      </c>
      <c r="Y45" s="53" t="s">
        <v>413</v>
      </c>
      <c r="Z45" s="53" t="s">
        <v>413</v>
      </c>
      <c r="AA45" s="128"/>
      <c r="AB45" s="128"/>
    </row>
    <row r="46" spans="1:28" x14ac:dyDescent="0.25">
      <c r="A46" s="36" t="s">
        <v>267</v>
      </c>
      <c r="B46" s="37" t="s">
        <v>255</v>
      </c>
      <c r="C46" s="128"/>
      <c r="D46" s="128"/>
      <c r="E46" s="53" t="s">
        <v>413</v>
      </c>
      <c r="F46" s="53" t="s">
        <v>413</v>
      </c>
      <c r="G46" s="169" t="s">
        <v>413</v>
      </c>
      <c r="H46" s="169" t="s">
        <v>413</v>
      </c>
      <c r="I46" s="169" t="s">
        <v>413</v>
      </c>
      <c r="J46" s="169" t="s">
        <v>413</v>
      </c>
      <c r="K46" s="53" t="s">
        <v>413</v>
      </c>
      <c r="L46" s="53" t="s">
        <v>413</v>
      </c>
      <c r="M46" s="53" t="s">
        <v>413</v>
      </c>
      <c r="N46" s="53" t="s">
        <v>413</v>
      </c>
      <c r="O46" s="53" t="s">
        <v>413</v>
      </c>
      <c r="P46" s="53" t="s">
        <v>413</v>
      </c>
      <c r="Q46" s="53" t="s">
        <v>413</v>
      </c>
      <c r="R46" s="53" t="s">
        <v>413</v>
      </c>
      <c r="S46" s="53" t="s">
        <v>413</v>
      </c>
      <c r="T46" s="53" t="s">
        <v>413</v>
      </c>
      <c r="U46" s="53" t="s">
        <v>413</v>
      </c>
      <c r="V46" s="53" t="s">
        <v>413</v>
      </c>
      <c r="W46" s="53" t="s">
        <v>413</v>
      </c>
      <c r="X46" s="53" t="s">
        <v>413</v>
      </c>
      <c r="Y46" s="53" t="s">
        <v>413</v>
      </c>
      <c r="Z46" s="53" t="s">
        <v>413</v>
      </c>
      <c r="AA46" s="128"/>
      <c r="AB46" s="128"/>
    </row>
    <row r="47" spans="1:28" ht="31.5" x14ac:dyDescent="0.25">
      <c r="A47" s="36" t="s">
        <v>268</v>
      </c>
      <c r="B47" s="37" t="s">
        <v>257</v>
      </c>
      <c r="C47" s="128"/>
      <c r="D47" s="128"/>
      <c r="E47" s="53" t="s">
        <v>413</v>
      </c>
      <c r="F47" s="53" t="s">
        <v>413</v>
      </c>
      <c r="G47" s="169" t="s">
        <v>413</v>
      </c>
      <c r="H47" s="169" t="s">
        <v>413</v>
      </c>
      <c r="I47" s="169" t="s">
        <v>413</v>
      </c>
      <c r="J47" s="169" t="s">
        <v>413</v>
      </c>
      <c r="K47" s="53" t="s">
        <v>413</v>
      </c>
      <c r="L47" s="53" t="s">
        <v>413</v>
      </c>
      <c r="M47" s="53" t="s">
        <v>413</v>
      </c>
      <c r="N47" s="53" t="s">
        <v>413</v>
      </c>
      <c r="O47" s="53" t="s">
        <v>413</v>
      </c>
      <c r="P47" s="53" t="s">
        <v>413</v>
      </c>
      <c r="Q47" s="53" t="s">
        <v>413</v>
      </c>
      <c r="R47" s="53" t="s">
        <v>413</v>
      </c>
      <c r="S47" s="53" t="s">
        <v>413</v>
      </c>
      <c r="T47" s="53" t="s">
        <v>413</v>
      </c>
      <c r="U47" s="53" t="s">
        <v>413</v>
      </c>
      <c r="V47" s="53" t="s">
        <v>413</v>
      </c>
      <c r="W47" s="53" t="s">
        <v>413</v>
      </c>
      <c r="X47" s="53" t="s">
        <v>413</v>
      </c>
      <c r="Y47" s="53" t="s">
        <v>413</v>
      </c>
      <c r="Z47" s="53" t="s">
        <v>413</v>
      </c>
      <c r="AA47" s="128"/>
      <c r="AB47" s="128"/>
    </row>
    <row r="48" spans="1:28" ht="31.5" x14ac:dyDescent="0.25">
      <c r="A48" s="36" t="s">
        <v>269</v>
      </c>
      <c r="B48" s="37" t="s">
        <v>259</v>
      </c>
      <c r="C48" s="128"/>
      <c r="D48" s="128"/>
      <c r="E48" s="53" t="s">
        <v>413</v>
      </c>
      <c r="F48" s="53" t="s">
        <v>413</v>
      </c>
      <c r="G48" s="169" t="s">
        <v>413</v>
      </c>
      <c r="H48" s="169" t="s">
        <v>413</v>
      </c>
      <c r="I48" s="169" t="s">
        <v>413</v>
      </c>
      <c r="J48" s="169" t="s">
        <v>413</v>
      </c>
      <c r="K48" s="53" t="s">
        <v>413</v>
      </c>
      <c r="L48" s="53" t="s">
        <v>413</v>
      </c>
      <c r="M48" s="53" t="s">
        <v>413</v>
      </c>
      <c r="N48" s="53" t="s">
        <v>413</v>
      </c>
      <c r="O48" s="53" t="s">
        <v>413</v>
      </c>
      <c r="P48" s="53" t="s">
        <v>413</v>
      </c>
      <c r="Q48" s="53" t="s">
        <v>413</v>
      </c>
      <c r="R48" s="53" t="s">
        <v>413</v>
      </c>
      <c r="S48" s="53" t="s">
        <v>413</v>
      </c>
      <c r="T48" s="53" t="s">
        <v>413</v>
      </c>
      <c r="U48" s="53" t="s">
        <v>413</v>
      </c>
      <c r="V48" s="53" t="s">
        <v>413</v>
      </c>
      <c r="W48" s="53" t="s">
        <v>413</v>
      </c>
      <c r="X48" s="53" t="s">
        <v>413</v>
      </c>
      <c r="Y48" s="53" t="s">
        <v>413</v>
      </c>
      <c r="Z48" s="53" t="s">
        <v>413</v>
      </c>
      <c r="AA48" s="128"/>
      <c r="AB48" s="128"/>
    </row>
    <row r="49" spans="1:28" x14ac:dyDescent="0.25">
      <c r="A49" s="36" t="s">
        <v>270</v>
      </c>
      <c r="B49" s="37" t="s">
        <v>261</v>
      </c>
      <c r="C49" s="128"/>
      <c r="D49" s="128"/>
      <c r="E49" s="53" t="s">
        <v>413</v>
      </c>
      <c r="F49" s="53" t="s">
        <v>413</v>
      </c>
      <c r="G49" s="169" t="s">
        <v>413</v>
      </c>
      <c r="H49" s="169" t="s">
        <v>413</v>
      </c>
      <c r="I49" s="169" t="s">
        <v>413</v>
      </c>
      <c r="J49" s="169" t="s">
        <v>413</v>
      </c>
      <c r="K49" s="53" t="s">
        <v>413</v>
      </c>
      <c r="L49" s="53" t="s">
        <v>413</v>
      </c>
      <c r="M49" s="53" t="s">
        <v>413</v>
      </c>
      <c r="N49" s="53" t="s">
        <v>413</v>
      </c>
      <c r="O49" s="53" t="s">
        <v>413</v>
      </c>
      <c r="P49" s="53" t="s">
        <v>413</v>
      </c>
      <c r="Q49" s="53" t="s">
        <v>413</v>
      </c>
      <c r="R49" s="53" t="s">
        <v>413</v>
      </c>
      <c r="S49" s="53" t="s">
        <v>413</v>
      </c>
      <c r="T49" s="53" t="s">
        <v>413</v>
      </c>
      <c r="U49" s="53" t="s">
        <v>413</v>
      </c>
      <c r="V49" s="53" t="s">
        <v>413</v>
      </c>
      <c r="W49" s="53" t="s">
        <v>413</v>
      </c>
      <c r="X49" s="53" t="s">
        <v>413</v>
      </c>
      <c r="Y49" s="53" t="s">
        <v>413</v>
      </c>
      <c r="Z49" s="53" t="s">
        <v>413</v>
      </c>
      <c r="AA49" s="124"/>
      <c r="AB49" s="128"/>
    </row>
    <row r="50" spans="1:28" x14ac:dyDescent="0.25">
      <c r="A50" s="36" t="s">
        <v>271</v>
      </c>
      <c r="B50" s="39" t="s">
        <v>457</v>
      </c>
      <c r="C50" s="129"/>
      <c r="D50" s="129"/>
      <c r="E50" s="53" t="s">
        <v>413</v>
      </c>
      <c r="F50" s="53" t="s">
        <v>413</v>
      </c>
      <c r="G50" s="169" t="s">
        <v>413</v>
      </c>
      <c r="H50" s="169" t="s">
        <v>413</v>
      </c>
      <c r="I50" s="169" t="s">
        <v>413</v>
      </c>
      <c r="J50" s="169" t="s">
        <v>413</v>
      </c>
      <c r="K50" s="53" t="s">
        <v>413</v>
      </c>
      <c r="L50" s="53" t="s">
        <v>413</v>
      </c>
      <c r="M50" s="53" t="s">
        <v>413</v>
      </c>
      <c r="N50" s="53" t="s">
        <v>413</v>
      </c>
      <c r="O50" s="53" t="s">
        <v>413</v>
      </c>
      <c r="P50" s="53" t="s">
        <v>413</v>
      </c>
      <c r="Q50" s="53" t="s">
        <v>413</v>
      </c>
      <c r="R50" s="53" t="s">
        <v>413</v>
      </c>
      <c r="S50" s="53" t="s">
        <v>413</v>
      </c>
      <c r="T50" s="53" t="s">
        <v>413</v>
      </c>
      <c r="U50" s="53" t="s">
        <v>413</v>
      </c>
      <c r="V50" s="53" t="s">
        <v>413</v>
      </c>
      <c r="W50" s="53" t="s">
        <v>413</v>
      </c>
      <c r="X50" s="53" t="s">
        <v>413</v>
      </c>
      <c r="Y50" s="53" t="s">
        <v>413</v>
      </c>
      <c r="Z50" s="53" t="s">
        <v>413</v>
      </c>
      <c r="AA50" s="129"/>
      <c r="AB50" s="129"/>
    </row>
    <row r="51" spans="1:28" ht="35.25" customHeight="1" x14ac:dyDescent="0.25">
      <c r="A51" s="34" t="s">
        <v>426</v>
      </c>
      <c r="B51" s="35" t="s">
        <v>272</v>
      </c>
      <c r="C51" s="123"/>
      <c r="D51" s="123"/>
      <c r="E51" s="53" t="s">
        <v>413</v>
      </c>
      <c r="F51" s="53" t="s">
        <v>413</v>
      </c>
      <c r="G51" s="169" t="s">
        <v>413</v>
      </c>
      <c r="H51" s="169" t="s">
        <v>413</v>
      </c>
      <c r="I51" s="169" t="s">
        <v>413</v>
      </c>
      <c r="J51" s="169" t="s">
        <v>413</v>
      </c>
      <c r="K51" s="53" t="s">
        <v>413</v>
      </c>
      <c r="L51" s="53" t="s">
        <v>413</v>
      </c>
      <c r="M51" s="53" t="s">
        <v>413</v>
      </c>
      <c r="N51" s="53" t="s">
        <v>413</v>
      </c>
      <c r="O51" s="53" t="s">
        <v>413</v>
      </c>
      <c r="P51" s="53" t="s">
        <v>413</v>
      </c>
      <c r="Q51" s="53" t="s">
        <v>413</v>
      </c>
      <c r="R51" s="53" t="s">
        <v>413</v>
      </c>
      <c r="S51" s="53" t="s">
        <v>413</v>
      </c>
      <c r="T51" s="53" t="s">
        <v>413</v>
      </c>
      <c r="U51" s="53" t="s">
        <v>413</v>
      </c>
      <c r="V51" s="53" t="s">
        <v>413</v>
      </c>
      <c r="W51" s="53" t="s">
        <v>413</v>
      </c>
      <c r="X51" s="53" t="s">
        <v>413</v>
      </c>
      <c r="Y51" s="53" t="s">
        <v>413</v>
      </c>
      <c r="Z51" s="53" t="s">
        <v>413</v>
      </c>
      <c r="AA51" s="123"/>
      <c r="AB51" s="123"/>
    </row>
    <row r="52" spans="1:28" x14ac:dyDescent="0.25">
      <c r="A52" s="36" t="s">
        <v>273</v>
      </c>
      <c r="B52" s="37" t="s">
        <v>274</v>
      </c>
      <c r="C52" s="123">
        <f>C30</f>
        <v>6.202</v>
      </c>
      <c r="D52" s="124">
        <f>D30</f>
        <v>6.218</v>
      </c>
      <c r="E52" s="53" t="s">
        <v>413</v>
      </c>
      <c r="F52" s="53" t="s">
        <v>413</v>
      </c>
      <c r="G52" s="171">
        <f>G30</f>
        <v>6.202</v>
      </c>
      <c r="H52" s="170">
        <v>4</v>
      </c>
      <c r="I52" s="171">
        <f>I30</f>
        <v>6.218</v>
      </c>
      <c r="J52" s="170">
        <v>4</v>
      </c>
      <c r="K52" s="53" t="s">
        <v>413</v>
      </c>
      <c r="L52" s="53" t="s">
        <v>413</v>
      </c>
      <c r="M52" s="53" t="s">
        <v>413</v>
      </c>
      <c r="N52" s="53" t="s">
        <v>413</v>
      </c>
      <c r="O52" s="53" t="s">
        <v>413</v>
      </c>
      <c r="P52" s="53" t="s">
        <v>413</v>
      </c>
      <c r="Q52" s="53" t="s">
        <v>413</v>
      </c>
      <c r="R52" s="53" t="s">
        <v>413</v>
      </c>
      <c r="S52" s="53" t="s">
        <v>413</v>
      </c>
      <c r="T52" s="53" t="s">
        <v>413</v>
      </c>
      <c r="U52" s="53" t="s">
        <v>413</v>
      </c>
      <c r="V52" s="53" t="s">
        <v>413</v>
      </c>
      <c r="W52" s="53" t="s">
        <v>413</v>
      </c>
      <c r="X52" s="53" t="s">
        <v>413</v>
      </c>
      <c r="Y52" s="53" t="s">
        <v>413</v>
      </c>
      <c r="Z52" s="53" t="s">
        <v>413</v>
      </c>
      <c r="AA52" s="123">
        <f>AA30</f>
        <v>6.202</v>
      </c>
      <c r="AB52" s="124">
        <f>AB30</f>
        <v>6.218</v>
      </c>
    </row>
    <row r="53" spans="1:28" x14ac:dyDescent="0.25">
      <c r="A53" s="36" t="s">
        <v>275</v>
      </c>
      <c r="B53" s="37" t="s">
        <v>276</v>
      </c>
      <c r="C53" s="128"/>
      <c r="D53" s="128"/>
      <c r="E53" s="53" t="s">
        <v>413</v>
      </c>
      <c r="F53" s="53" t="s">
        <v>413</v>
      </c>
      <c r="G53" s="169" t="s">
        <v>413</v>
      </c>
      <c r="H53" s="169" t="s">
        <v>413</v>
      </c>
      <c r="I53" s="169" t="s">
        <v>413</v>
      </c>
      <c r="J53" s="169" t="s">
        <v>413</v>
      </c>
      <c r="K53" s="53" t="s">
        <v>413</v>
      </c>
      <c r="L53" s="53" t="s">
        <v>413</v>
      </c>
      <c r="M53" s="53" t="s">
        <v>413</v>
      </c>
      <c r="N53" s="53" t="s">
        <v>413</v>
      </c>
      <c r="O53" s="53" t="s">
        <v>413</v>
      </c>
      <c r="P53" s="53" t="s">
        <v>413</v>
      </c>
      <c r="Q53" s="53" t="s">
        <v>413</v>
      </c>
      <c r="R53" s="53" t="s">
        <v>413</v>
      </c>
      <c r="S53" s="53" t="s">
        <v>413</v>
      </c>
      <c r="T53" s="53" t="s">
        <v>413</v>
      </c>
      <c r="U53" s="53" t="s">
        <v>413</v>
      </c>
      <c r="V53" s="53" t="s">
        <v>413</v>
      </c>
      <c r="W53" s="53" t="s">
        <v>413</v>
      </c>
      <c r="X53" s="53" t="s">
        <v>413</v>
      </c>
      <c r="Y53" s="53" t="s">
        <v>413</v>
      </c>
      <c r="Z53" s="53" t="s">
        <v>413</v>
      </c>
      <c r="AA53" s="128"/>
      <c r="AB53" s="128"/>
    </row>
    <row r="54" spans="1:28" x14ac:dyDescent="0.25">
      <c r="A54" s="36" t="s">
        <v>277</v>
      </c>
      <c r="B54" s="39" t="s">
        <v>278</v>
      </c>
      <c r="C54" s="128"/>
      <c r="D54" s="128"/>
      <c r="E54" s="53" t="s">
        <v>413</v>
      </c>
      <c r="F54" s="53" t="s">
        <v>413</v>
      </c>
      <c r="G54" s="169" t="s">
        <v>413</v>
      </c>
      <c r="H54" s="169" t="s">
        <v>413</v>
      </c>
      <c r="I54" s="169" t="s">
        <v>413</v>
      </c>
      <c r="J54" s="169" t="s">
        <v>413</v>
      </c>
      <c r="K54" s="53" t="s">
        <v>413</v>
      </c>
      <c r="L54" s="53" t="s">
        <v>413</v>
      </c>
      <c r="M54" s="53" t="s">
        <v>413</v>
      </c>
      <c r="N54" s="53" t="s">
        <v>413</v>
      </c>
      <c r="O54" s="53" t="s">
        <v>413</v>
      </c>
      <c r="P54" s="53" t="s">
        <v>413</v>
      </c>
      <c r="Q54" s="53" t="s">
        <v>413</v>
      </c>
      <c r="R54" s="53" t="s">
        <v>413</v>
      </c>
      <c r="S54" s="53" t="s">
        <v>413</v>
      </c>
      <c r="T54" s="53" t="s">
        <v>413</v>
      </c>
      <c r="U54" s="53" t="s">
        <v>413</v>
      </c>
      <c r="V54" s="53" t="s">
        <v>413</v>
      </c>
      <c r="W54" s="53" t="s">
        <v>413</v>
      </c>
      <c r="X54" s="53" t="s">
        <v>413</v>
      </c>
      <c r="Y54" s="53" t="s">
        <v>413</v>
      </c>
      <c r="Z54" s="53" t="s">
        <v>413</v>
      </c>
      <c r="AA54" s="128"/>
      <c r="AB54" s="128"/>
    </row>
    <row r="55" spans="1:28" x14ac:dyDescent="0.25">
      <c r="A55" s="36" t="s">
        <v>279</v>
      </c>
      <c r="B55" s="39" t="s">
        <v>280</v>
      </c>
      <c r="C55" s="128"/>
      <c r="D55" s="128"/>
      <c r="E55" s="53" t="s">
        <v>413</v>
      </c>
      <c r="F55" s="53" t="s">
        <v>413</v>
      </c>
      <c r="G55" s="169" t="s">
        <v>413</v>
      </c>
      <c r="H55" s="169" t="s">
        <v>413</v>
      </c>
      <c r="I55" s="169" t="s">
        <v>413</v>
      </c>
      <c r="J55" s="169" t="s">
        <v>413</v>
      </c>
      <c r="K55" s="53" t="s">
        <v>413</v>
      </c>
      <c r="L55" s="53" t="s">
        <v>413</v>
      </c>
      <c r="M55" s="53" t="s">
        <v>413</v>
      </c>
      <c r="N55" s="53" t="s">
        <v>413</v>
      </c>
      <c r="O55" s="53" t="s">
        <v>413</v>
      </c>
      <c r="P55" s="53" t="s">
        <v>413</v>
      </c>
      <c r="Q55" s="53" t="s">
        <v>413</v>
      </c>
      <c r="R55" s="53" t="s">
        <v>413</v>
      </c>
      <c r="S55" s="53" t="s">
        <v>413</v>
      </c>
      <c r="T55" s="53" t="s">
        <v>413</v>
      </c>
      <c r="U55" s="53" t="s">
        <v>413</v>
      </c>
      <c r="V55" s="53" t="s">
        <v>413</v>
      </c>
      <c r="W55" s="53" t="s">
        <v>413</v>
      </c>
      <c r="X55" s="53" t="s">
        <v>413</v>
      </c>
      <c r="Y55" s="53" t="s">
        <v>413</v>
      </c>
      <c r="Z55" s="53" t="s">
        <v>413</v>
      </c>
      <c r="AA55" s="128"/>
      <c r="AB55" s="128"/>
    </row>
    <row r="56" spans="1:28" x14ac:dyDescent="0.25">
      <c r="A56" s="36" t="s">
        <v>281</v>
      </c>
      <c r="B56" s="39" t="s">
        <v>282</v>
      </c>
      <c r="C56" s="128"/>
      <c r="D56" s="128"/>
      <c r="E56" s="53" t="s">
        <v>413</v>
      </c>
      <c r="F56" s="53" t="s">
        <v>413</v>
      </c>
      <c r="G56" s="169" t="s">
        <v>413</v>
      </c>
      <c r="H56" s="169" t="s">
        <v>413</v>
      </c>
      <c r="I56" s="169" t="s">
        <v>413</v>
      </c>
      <c r="J56" s="169" t="s">
        <v>413</v>
      </c>
      <c r="K56" s="53" t="s">
        <v>413</v>
      </c>
      <c r="L56" s="53" t="s">
        <v>413</v>
      </c>
      <c r="M56" s="53" t="s">
        <v>413</v>
      </c>
      <c r="N56" s="53" t="s">
        <v>413</v>
      </c>
      <c r="O56" s="53" t="s">
        <v>413</v>
      </c>
      <c r="P56" s="53" t="s">
        <v>413</v>
      </c>
      <c r="Q56" s="53" t="s">
        <v>413</v>
      </c>
      <c r="R56" s="53" t="s">
        <v>413</v>
      </c>
      <c r="S56" s="53" t="s">
        <v>413</v>
      </c>
      <c r="T56" s="53" t="s">
        <v>413</v>
      </c>
      <c r="U56" s="53" t="s">
        <v>413</v>
      </c>
      <c r="V56" s="53" t="s">
        <v>413</v>
      </c>
      <c r="W56" s="53" t="s">
        <v>413</v>
      </c>
      <c r="X56" s="53" t="s">
        <v>413</v>
      </c>
      <c r="Y56" s="53" t="s">
        <v>413</v>
      </c>
      <c r="Z56" s="53" t="s">
        <v>413</v>
      </c>
      <c r="AA56" s="124"/>
      <c r="AB56" s="128"/>
    </row>
    <row r="57" spans="1:28" x14ac:dyDescent="0.25">
      <c r="A57" s="36" t="s">
        <v>283</v>
      </c>
      <c r="B57" s="172" t="s">
        <v>481</v>
      </c>
      <c r="C57" s="174">
        <v>1</v>
      </c>
      <c r="D57" s="129">
        <v>1</v>
      </c>
      <c r="E57" s="53" t="s">
        <v>413</v>
      </c>
      <c r="F57" s="53" t="s">
        <v>413</v>
      </c>
      <c r="G57" s="170">
        <f>C57</f>
        <v>1</v>
      </c>
      <c r="H57" s="170">
        <v>4</v>
      </c>
      <c r="I57" s="170">
        <v>1</v>
      </c>
      <c r="J57" s="170">
        <v>4</v>
      </c>
      <c r="K57" s="53" t="s">
        <v>413</v>
      </c>
      <c r="L57" s="53" t="s">
        <v>413</v>
      </c>
      <c r="M57" s="53" t="s">
        <v>413</v>
      </c>
      <c r="N57" s="53" t="s">
        <v>413</v>
      </c>
      <c r="O57" s="53" t="s">
        <v>413</v>
      </c>
      <c r="P57" s="53" t="s">
        <v>413</v>
      </c>
      <c r="Q57" s="53" t="s">
        <v>413</v>
      </c>
      <c r="R57" s="53" t="s">
        <v>413</v>
      </c>
      <c r="S57" s="53" t="s">
        <v>413</v>
      </c>
      <c r="T57" s="53" t="s">
        <v>413</v>
      </c>
      <c r="U57" s="53" t="s">
        <v>413</v>
      </c>
      <c r="V57" s="53" t="s">
        <v>413</v>
      </c>
      <c r="W57" s="53" t="s">
        <v>413</v>
      </c>
      <c r="X57" s="53" t="s">
        <v>413</v>
      </c>
      <c r="Y57" s="53" t="s">
        <v>413</v>
      </c>
      <c r="Z57" s="53" t="s">
        <v>413</v>
      </c>
      <c r="AA57" s="123">
        <f>C57</f>
        <v>1</v>
      </c>
      <c r="AB57" s="129">
        <v>1</v>
      </c>
    </row>
    <row r="58" spans="1:28" ht="36.75" customHeight="1" x14ac:dyDescent="0.25">
      <c r="A58" s="34" t="s">
        <v>427</v>
      </c>
      <c r="B58" s="40" t="s">
        <v>284</v>
      </c>
      <c r="C58" s="129"/>
      <c r="D58" s="129"/>
      <c r="E58" s="53" t="s">
        <v>413</v>
      </c>
      <c r="F58" s="53" t="s">
        <v>413</v>
      </c>
      <c r="G58" s="169" t="s">
        <v>413</v>
      </c>
      <c r="H58" s="169" t="s">
        <v>413</v>
      </c>
      <c r="I58" s="169" t="s">
        <v>413</v>
      </c>
      <c r="J58" s="169" t="s">
        <v>413</v>
      </c>
      <c r="K58" s="53" t="s">
        <v>413</v>
      </c>
      <c r="L58" s="53" t="s">
        <v>413</v>
      </c>
      <c r="M58" s="53" t="s">
        <v>413</v>
      </c>
      <c r="N58" s="53" t="s">
        <v>413</v>
      </c>
      <c r="O58" s="53" t="s">
        <v>413</v>
      </c>
      <c r="P58" s="53" t="s">
        <v>413</v>
      </c>
      <c r="Q58" s="53" t="s">
        <v>413</v>
      </c>
      <c r="R58" s="53" t="s">
        <v>413</v>
      </c>
      <c r="S58" s="53" t="s">
        <v>413</v>
      </c>
      <c r="T58" s="53" t="s">
        <v>413</v>
      </c>
      <c r="U58" s="53" t="s">
        <v>413</v>
      </c>
      <c r="V58" s="53" t="s">
        <v>413</v>
      </c>
      <c r="W58" s="53" t="s">
        <v>413</v>
      </c>
      <c r="X58" s="53" t="s">
        <v>413</v>
      </c>
      <c r="Y58" s="53" t="s">
        <v>413</v>
      </c>
      <c r="Z58" s="53" t="s">
        <v>413</v>
      </c>
      <c r="AA58" s="129"/>
      <c r="AB58" s="129"/>
    </row>
    <row r="59" spans="1:28" x14ac:dyDescent="0.25">
      <c r="A59" s="34" t="s">
        <v>428</v>
      </c>
      <c r="B59" s="35" t="s">
        <v>429</v>
      </c>
      <c r="C59" s="130"/>
      <c r="D59" s="130"/>
      <c r="E59" s="53" t="s">
        <v>413</v>
      </c>
      <c r="F59" s="53" t="s">
        <v>413</v>
      </c>
      <c r="G59" s="169" t="s">
        <v>413</v>
      </c>
      <c r="H59" s="169" t="s">
        <v>413</v>
      </c>
      <c r="I59" s="169" t="s">
        <v>413</v>
      </c>
      <c r="J59" s="169" t="s">
        <v>413</v>
      </c>
      <c r="K59" s="53" t="s">
        <v>413</v>
      </c>
      <c r="L59" s="53" t="s">
        <v>413</v>
      </c>
      <c r="M59" s="53" t="s">
        <v>413</v>
      </c>
      <c r="N59" s="53" t="s">
        <v>413</v>
      </c>
      <c r="O59" s="53" t="s">
        <v>413</v>
      </c>
      <c r="P59" s="53" t="s">
        <v>413</v>
      </c>
      <c r="Q59" s="53" t="s">
        <v>413</v>
      </c>
      <c r="R59" s="53" t="s">
        <v>413</v>
      </c>
      <c r="S59" s="53" t="s">
        <v>413</v>
      </c>
      <c r="T59" s="53" t="s">
        <v>413</v>
      </c>
      <c r="U59" s="53" t="s">
        <v>413</v>
      </c>
      <c r="V59" s="53" t="s">
        <v>413</v>
      </c>
      <c r="W59" s="53" t="s">
        <v>413</v>
      </c>
      <c r="X59" s="53" t="s">
        <v>413</v>
      </c>
      <c r="Y59" s="53" t="s">
        <v>413</v>
      </c>
      <c r="Z59" s="53" t="s">
        <v>413</v>
      </c>
      <c r="AA59" s="130"/>
      <c r="AB59" s="130"/>
    </row>
    <row r="60" spans="1:28" x14ac:dyDescent="0.25">
      <c r="A60" s="36" t="s">
        <v>285</v>
      </c>
      <c r="B60" s="41" t="s">
        <v>265</v>
      </c>
      <c r="C60" s="131"/>
      <c r="D60" s="131"/>
      <c r="E60" s="53" t="s">
        <v>413</v>
      </c>
      <c r="F60" s="53" t="s">
        <v>413</v>
      </c>
      <c r="G60" s="169" t="s">
        <v>413</v>
      </c>
      <c r="H60" s="169" t="s">
        <v>413</v>
      </c>
      <c r="I60" s="169" t="s">
        <v>413</v>
      </c>
      <c r="J60" s="169" t="s">
        <v>413</v>
      </c>
      <c r="K60" s="53" t="s">
        <v>413</v>
      </c>
      <c r="L60" s="53" t="s">
        <v>413</v>
      </c>
      <c r="M60" s="53" t="s">
        <v>413</v>
      </c>
      <c r="N60" s="53" t="s">
        <v>413</v>
      </c>
      <c r="O60" s="53" t="s">
        <v>413</v>
      </c>
      <c r="P60" s="53" t="s">
        <v>413</v>
      </c>
      <c r="Q60" s="53" t="s">
        <v>413</v>
      </c>
      <c r="R60" s="53" t="s">
        <v>413</v>
      </c>
      <c r="S60" s="53" t="s">
        <v>413</v>
      </c>
      <c r="T60" s="53" t="s">
        <v>413</v>
      </c>
      <c r="U60" s="53" t="s">
        <v>413</v>
      </c>
      <c r="V60" s="53" t="s">
        <v>413</v>
      </c>
      <c r="W60" s="53" t="s">
        <v>413</v>
      </c>
      <c r="X60" s="53" t="s">
        <v>413</v>
      </c>
      <c r="Y60" s="53" t="s">
        <v>413</v>
      </c>
      <c r="Z60" s="53" t="s">
        <v>413</v>
      </c>
      <c r="AA60" s="131"/>
      <c r="AB60" s="131"/>
    </row>
    <row r="61" spans="1:28" x14ac:dyDescent="0.25">
      <c r="A61" s="36" t="s">
        <v>286</v>
      </c>
      <c r="B61" s="41" t="s">
        <v>253</v>
      </c>
      <c r="C61" s="131"/>
      <c r="D61" s="131"/>
      <c r="E61" s="53" t="s">
        <v>413</v>
      </c>
      <c r="F61" s="53" t="s">
        <v>413</v>
      </c>
      <c r="G61" s="169" t="s">
        <v>413</v>
      </c>
      <c r="H61" s="169" t="s">
        <v>413</v>
      </c>
      <c r="I61" s="169" t="s">
        <v>413</v>
      </c>
      <c r="J61" s="169" t="s">
        <v>413</v>
      </c>
      <c r="K61" s="53" t="s">
        <v>413</v>
      </c>
      <c r="L61" s="53" t="s">
        <v>413</v>
      </c>
      <c r="M61" s="53" t="s">
        <v>413</v>
      </c>
      <c r="N61" s="53" t="s">
        <v>413</v>
      </c>
      <c r="O61" s="53" t="s">
        <v>413</v>
      </c>
      <c r="P61" s="53" t="s">
        <v>413</v>
      </c>
      <c r="Q61" s="53" t="s">
        <v>413</v>
      </c>
      <c r="R61" s="53" t="s">
        <v>413</v>
      </c>
      <c r="S61" s="53" t="s">
        <v>413</v>
      </c>
      <c r="T61" s="53" t="s">
        <v>413</v>
      </c>
      <c r="U61" s="53" t="s">
        <v>413</v>
      </c>
      <c r="V61" s="53" t="s">
        <v>413</v>
      </c>
      <c r="W61" s="53" t="s">
        <v>413</v>
      </c>
      <c r="X61" s="53" t="s">
        <v>413</v>
      </c>
      <c r="Y61" s="53" t="s">
        <v>413</v>
      </c>
      <c r="Z61" s="53" t="s">
        <v>413</v>
      </c>
      <c r="AA61" s="131"/>
      <c r="AB61" s="131"/>
    </row>
    <row r="62" spans="1:28" x14ac:dyDescent="0.25">
      <c r="A62" s="36" t="s">
        <v>287</v>
      </c>
      <c r="B62" s="41" t="s">
        <v>255</v>
      </c>
      <c r="C62" s="131"/>
      <c r="D62" s="131"/>
      <c r="E62" s="53" t="s">
        <v>413</v>
      </c>
      <c r="F62" s="53" t="s">
        <v>413</v>
      </c>
      <c r="G62" s="169" t="s">
        <v>413</v>
      </c>
      <c r="H62" s="169" t="s">
        <v>413</v>
      </c>
      <c r="I62" s="169" t="s">
        <v>413</v>
      </c>
      <c r="J62" s="169" t="s">
        <v>413</v>
      </c>
      <c r="K62" s="53" t="s">
        <v>413</v>
      </c>
      <c r="L62" s="53" t="s">
        <v>413</v>
      </c>
      <c r="M62" s="53" t="s">
        <v>413</v>
      </c>
      <c r="N62" s="53" t="s">
        <v>413</v>
      </c>
      <c r="O62" s="53" t="s">
        <v>413</v>
      </c>
      <c r="P62" s="53" t="s">
        <v>413</v>
      </c>
      <c r="Q62" s="53" t="s">
        <v>413</v>
      </c>
      <c r="R62" s="53" t="s">
        <v>413</v>
      </c>
      <c r="S62" s="53" t="s">
        <v>413</v>
      </c>
      <c r="T62" s="53" t="s">
        <v>413</v>
      </c>
      <c r="U62" s="53" t="s">
        <v>413</v>
      </c>
      <c r="V62" s="53" t="s">
        <v>413</v>
      </c>
      <c r="W62" s="53" t="s">
        <v>413</v>
      </c>
      <c r="X62" s="53" t="s">
        <v>413</v>
      </c>
      <c r="Y62" s="53" t="s">
        <v>413</v>
      </c>
      <c r="Z62" s="53" t="s">
        <v>413</v>
      </c>
      <c r="AA62" s="131"/>
      <c r="AB62" s="131"/>
    </row>
    <row r="63" spans="1:28" x14ac:dyDescent="0.25">
      <c r="A63" s="36" t="s">
        <v>288</v>
      </c>
      <c r="B63" s="41" t="s">
        <v>289</v>
      </c>
      <c r="C63" s="131"/>
      <c r="D63" s="131"/>
      <c r="E63" s="53" t="s">
        <v>413</v>
      </c>
      <c r="F63" s="53" t="s">
        <v>413</v>
      </c>
      <c r="G63" s="169" t="s">
        <v>413</v>
      </c>
      <c r="H63" s="169" t="s">
        <v>413</v>
      </c>
      <c r="I63" s="169" t="s">
        <v>413</v>
      </c>
      <c r="J63" s="169" t="s">
        <v>413</v>
      </c>
      <c r="K63" s="53" t="s">
        <v>413</v>
      </c>
      <c r="L63" s="53" t="s">
        <v>413</v>
      </c>
      <c r="M63" s="53" t="s">
        <v>413</v>
      </c>
      <c r="N63" s="53" t="s">
        <v>413</v>
      </c>
      <c r="O63" s="53" t="s">
        <v>413</v>
      </c>
      <c r="P63" s="53" t="s">
        <v>413</v>
      </c>
      <c r="Q63" s="53" t="s">
        <v>413</v>
      </c>
      <c r="R63" s="53" t="s">
        <v>413</v>
      </c>
      <c r="S63" s="53" t="s">
        <v>413</v>
      </c>
      <c r="T63" s="53" t="s">
        <v>413</v>
      </c>
      <c r="U63" s="53" t="s">
        <v>413</v>
      </c>
      <c r="V63" s="53" t="s">
        <v>413</v>
      </c>
      <c r="W63" s="53" t="s">
        <v>413</v>
      </c>
      <c r="X63" s="53" t="s">
        <v>413</v>
      </c>
      <c r="Y63" s="53" t="s">
        <v>413</v>
      </c>
      <c r="Z63" s="53" t="s">
        <v>413</v>
      </c>
      <c r="AA63" s="124"/>
      <c r="AB63" s="131"/>
    </row>
    <row r="64" spans="1:28" x14ac:dyDescent="0.25">
      <c r="A64" s="36" t="s">
        <v>290</v>
      </c>
      <c r="B64" s="39" t="s">
        <v>457</v>
      </c>
      <c r="C64" s="129"/>
      <c r="D64" s="129"/>
      <c r="E64" s="53" t="s">
        <v>413</v>
      </c>
      <c r="F64" s="53" t="s">
        <v>413</v>
      </c>
      <c r="G64" s="169" t="s">
        <v>413</v>
      </c>
      <c r="H64" s="169" t="s">
        <v>413</v>
      </c>
      <c r="I64" s="169" t="s">
        <v>413</v>
      </c>
      <c r="J64" s="169" t="s">
        <v>413</v>
      </c>
      <c r="K64" s="53" t="s">
        <v>413</v>
      </c>
      <c r="L64" s="53" t="s">
        <v>413</v>
      </c>
      <c r="M64" s="53" t="s">
        <v>413</v>
      </c>
      <c r="N64" s="53" t="s">
        <v>413</v>
      </c>
      <c r="O64" s="53" t="s">
        <v>413</v>
      </c>
      <c r="P64" s="53" t="s">
        <v>413</v>
      </c>
      <c r="Q64" s="53" t="s">
        <v>413</v>
      </c>
      <c r="R64" s="53" t="s">
        <v>413</v>
      </c>
      <c r="S64" s="53" t="s">
        <v>413</v>
      </c>
      <c r="T64" s="53" t="s">
        <v>413</v>
      </c>
      <c r="U64" s="53" t="s">
        <v>413</v>
      </c>
      <c r="V64" s="53" t="s">
        <v>413</v>
      </c>
      <c r="W64" s="53" t="s">
        <v>413</v>
      </c>
      <c r="X64" s="53" t="s">
        <v>413</v>
      </c>
      <c r="Y64" s="53" t="s">
        <v>413</v>
      </c>
      <c r="Z64" s="53" t="s">
        <v>413</v>
      </c>
      <c r="AA64" s="129"/>
      <c r="AB64" s="129"/>
    </row>
    <row r="65" spans="1:28" x14ac:dyDescent="0.25">
      <c r="A65" s="173" t="s">
        <v>464</v>
      </c>
      <c r="B65" s="176" t="s">
        <v>492</v>
      </c>
      <c r="C65" s="165"/>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464</v>
      </c>
      <c r="B66" s="300" t="s">
        <v>482</v>
      </c>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301"/>
      <c r="C68" s="301"/>
      <c r="D68" s="301"/>
      <c r="E68" s="301"/>
      <c r="F68" s="301"/>
      <c r="G68" s="301"/>
      <c r="H68" s="301"/>
      <c r="I68" s="301"/>
      <c r="J68" s="301"/>
      <c r="K68" s="301"/>
      <c r="L68" s="301"/>
      <c r="M68" s="301"/>
      <c r="N68" s="301"/>
      <c r="O68" s="301"/>
      <c r="P68" s="301"/>
      <c r="Q68" s="96"/>
      <c r="R68" s="96"/>
      <c r="S68" s="23"/>
      <c r="T68" s="23"/>
      <c r="U68" s="23"/>
      <c r="V68" s="23"/>
      <c r="W68" s="23"/>
      <c r="X68" s="23"/>
      <c r="Y68" s="23"/>
      <c r="Z68" s="23"/>
      <c r="AA68" s="23"/>
    </row>
    <row r="69" spans="1:28" ht="36.75" customHeight="1" x14ac:dyDescent="0.25">
      <c r="A69" s="23"/>
      <c r="B69" s="302"/>
      <c r="C69" s="302"/>
      <c r="D69" s="302"/>
      <c r="E69" s="302"/>
      <c r="F69" s="302"/>
      <c r="G69" s="302"/>
      <c r="H69" s="302"/>
      <c r="I69" s="302"/>
      <c r="J69" s="302"/>
      <c r="K69" s="302"/>
      <c r="L69" s="302"/>
      <c r="M69" s="302"/>
      <c r="N69" s="302"/>
      <c r="O69" s="302"/>
      <c r="P69" s="302"/>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302"/>
      <c r="C71" s="302"/>
      <c r="D71" s="302"/>
      <c r="E71" s="302"/>
      <c r="F71" s="302"/>
      <c r="G71" s="302"/>
      <c r="H71" s="302"/>
      <c r="I71" s="302"/>
      <c r="J71" s="302"/>
      <c r="K71" s="302"/>
      <c r="L71" s="302"/>
      <c r="M71" s="302"/>
      <c r="N71" s="302"/>
      <c r="O71" s="302"/>
      <c r="P71" s="302"/>
      <c r="Q71" s="46"/>
      <c r="R71" s="46"/>
      <c r="S71" s="23"/>
      <c r="T71" s="23"/>
      <c r="U71" s="48"/>
      <c r="V71" s="23"/>
      <c r="W71" s="23"/>
      <c r="X71" s="23"/>
      <c r="Y71" s="23"/>
      <c r="Z71" s="23"/>
      <c r="AA71" s="23"/>
    </row>
    <row r="72" spans="1:28" ht="32.25" customHeight="1" x14ac:dyDescent="0.25">
      <c r="A72" s="23"/>
      <c r="B72" s="301"/>
      <c r="C72" s="301"/>
      <c r="D72" s="301"/>
      <c r="E72" s="301"/>
      <c r="F72" s="301"/>
      <c r="G72" s="301"/>
      <c r="H72" s="301"/>
      <c r="I72" s="301"/>
      <c r="J72" s="301"/>
      <c r="K72" s="301"/>
      <c r="L72" s="301"/>
      <c r="M72" s="301"/>
      <c r="N72" s="301"/>
      <c r="O72" s="301"/>
      <c r="P72" s="301"/>
      <c r="Q72" s="45"/>
      <c r="R72" s="45"/>
      <c r="S72" s="23"/>
      <c r="T72" s="23"/>
      <c r="U72" s="23"/>
      <c r="V72" s="23"/>
      <c r="W72" s="23"/>
      <c r="X72" s="23"/>
      <c r="Y72" s="23"/>
      <c r="Z72" s="23"/>
      <c r="AA72" s="23"/>
    </row>
    <row r="73" spans="1:28" ht="51.75" customHeight="1" x14ac:dyDescent="0.25">
      <c r="A73" s="23"/>
      <c r="B73" s="302"/>
      <c r="C73" s="302"/>
      <c r="D73" s="302"/>
      <c r="E73" s="302"/>
      <c r="F73" s="302"/>
      <c r="G73" s="302"/>
      <c r="H73" s="302"/>
      <c r="I73" s="302"/>
      <c r="J73" s="302"/>
      <c r="K73" s="302"/>
      <c r="L73" s="302"/>
      <c r="M73" s="302"/>
      <c r="N73" s="302"/>
      <c r="O73" s="302"/>
      <c r="P73" s="302"/>
      <c r="Q73" s="46"/>
      <c r="R73" s="46"/>
      <c r="S73" s="23"/>
      <c r="T73" s="23"/>
      <c r="U73" s="23"/>
      <c r="V73" s="23"/>
      <c r="W73" s="23"/>
      <c r="X73" s="23"/>
      <c r="Y73" s="23"/>
      <c r="Z73" s="23"/>
      <c r="AA73" s="23"/>
    </row>
    <row r="74" spans="1:28" ht="21.75" customHeight="1" x14ac:dyDescent="0.25">
      <c r="A74" s="23"/>
      <c r="B74" s="303"/>
      <c r="C74" s="303"/>
      <c r="D74" s="303"/>
      <c r="E74" s="303"/>
      <c r="F74" s="303"/>
      <c r="G74" s="303"/>
      <c r="H74" s="303"/>
      <c r="I74" s="303"/>
      <c r="J74" s="303"/>
      <c r="K74" s="303"/>
      <c r="L74" s="303"/>
      <c r="M74" s="303"/>
      <c r="N74" s="303"/>
      <c r="O74" s="303"/>
      <c r="P74" s="303"/>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99"/>
      <c r="C76" s="299"/>
      <c r="D76" s="299"/>
      <c r="E76" s="299"/>
      <c r="F76" s="299"/>
      <c r="G76" s="299"/>
      <c r="H76" s="299"/>
      <c r="I76" s="299"/>
      <c r="J76" s="299"/>
      <c r="K76" s="299"/>
      <c r="L76" s="299"/>
      <c r="M76" s="299"/>
      <c r="N76" s="299"/>
      <c r="O76" s="299"/>
      <c r="P76" s="299"/>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7"/>
  <sheetViews>
    <sheetView view="pageBreakPreview" topLeftCell="A17" zoomScale="80" zoomScaleSheetLayoutView="80" workbookViewId="0">
      <selection activeCell="AT28" sqref="AT28"/>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4"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461</v>
      </c>
    </row>
    <row r="5" spans="1:15" ht="15.75" x14ac:dyDescent="0.25">
      <c r="A5" s="192" t="str">
        <f>'1. паспорт местоположение '!A4:C4</f>
        <v>Год раскрытия информации: 2024 год</v>
      </c>
      <c r="B5" s="192"/>
      <c r="C5" s="192"/>
      <c r="D5" s="192"/>
      <c r="E5" s="192"/>
      <c r="F5" s="192"/>
      <c r="G5" s="192"/>
      <c r="H5" s="192"/>
      <c r="I5" s="192"/>
      <c r="J5" s="192"/>
      <c r="K5" s="192"/>
      <c r="L5" s="192"/>
    </row>
    <row r="7" spans="1:15" ht="18.75" x14ac:dyDescent="0.3">
      <c r="A7" s="190" t="s">
        <v>3</v>
      </c>
      <c r="B7" s="190"/>
      <c r="C7" s="190"/>
      <c r="D7" s="190"/>
      <c r="E7" s="190"/>
      <c r="F7" s="190"/>
      <c r="G7" s="190"/>
      <c r="H7" s="190"/>
      <c r="I7" s="190"/>
      <c r="J7" s="190"/>
      <c r="K7" s="190"/>
      <c r="L7" s="190"/>
    </row>
    <row r="9" spans="1:15"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x14ac:dyDescent="0.25">
      <c r="A10" s="188" t="s">
        <v>4</v>
      </c>
      <c r="B10" s="188"/>
      <c r="C10" s="188"/>
      <c r="D10" s="188"/>
      <c r="E10" s="188"/>
      <c r="F10" s="188"/>
      <c r="G10" s="188"/>
      <c r="H10" s="188"/>
      <c r="I10" s="188"/>
      <c r="J10" s="188"/>
      <c r="K10" s="188"/>
      <c r="L10" s="188"/>
    </row>
    <row r="12" spans="1:15" ht="15.75" x14ac:dyDescent="0.25">
      <c r="A12" s="192" t="str">
        <f>'1. паспорт местоположение '!A11:C11</f>
        <v>N_Пр_ОС_АИИСКУЭ_12362_1</v>
      </c>
      <c r="B12" s="192"/>
      <c r="C12" s="192"/>
      <c r="D12" s="192"/>
      <c r="E12" s="192"/>
      <c r="F12" s="192"/>
      <c r="G12" s="192"/>
      <c r="H12" s="192"/>
      <c r="I12" s="192"/>
      <c r="J12" s="192"/>
      <c r="K12" s="192"/>
      <c r="L12" s="192"/>
    </row>
    <row r="13" spans="1:15" ht="15.75" x14ac:dyDescent="0.25">
      <c r="A13" s="188" t="s">
        <v>5</v>
      </c>
      <c r="B13" s="188"/>
      <c r="C13" s="188"/>
      <c r="D13" s="188"/>
      <c r="E13" s="188"/>
      <c r="F13" s="188"/>
      <c r="G13" s="188"/>
      <c r="H13" s="188"/>
      <c r="I13" s="188"/>
      <c r="J13" s="188"/>
      <c r="K13" s="188"/>
      <c r="L13" s="188"/>
    </row>
    <row r="15" spans="1:15" ht="15" x14ac:dyDescent="0.25">
      <c r="A15"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87" t="s">
        <v>412</v>
      </c>
      <c r="C15" s="187" t="s">
        <v>412</v>
      </c>
      <c r="D15" s="187" t="s">
        <v>412</v>
      </c>
      <c r="E15" s="187" t="s">
        <v>412</v>
      </c>
      <c r="F15" s="187" t="s">
        <v>412</v>
      </c>
      <c r="G15" s="187" t="s">
        <v>412</v>
      </c>
      <c r="H15" s="187" t="s">
        <v>412</v>
      </c>
      <c r="I15" s="187" t="s">
        <v>412</v>
      </c>
      <c r="J15" s="187" t="s">
        <v>412</v>
      </c>
      <c r="K15" s="187" t="s">
        <v>412</v>
      </c>
      <c r="L15" s="187" t="s">
        <v>412</v>
      </c>
      <c r="M15" s="307" t="s">
        <v>412</v>
      </c>
      <c r="N15" s="307" t="s">
        <v>412</v>
      </c>
      <c r="O15" s="307" t="s">
        <v>412</v>
      </c>
    </row>
    <row r="16" spans="1:15" ht="15.75" x14ac:dyDescent="0.25">
      <c r="A16" s="188" t="s">
        <v>6</v>
      </c>
      <c r="B16" s="188"/>
      <c r="C16" s="188"/>
      <c r="D16" s="188"/>
      <c r="E16" s="188"/>
      <c r="F16" s="188"/>
      <c r="G16" s="188"/>
      <c r="H16" s="188"/>
      <c r="I16" s="188"/>
      <c r="J16" s="188"/>
      <c r="K16" s="188"/>
      <c r="L16" s="188"/>
    </row>
    <row r="18" spans="1:48" ht="18.75" x14ac:dyDescent="0.3">
      <c r="A18" s="194" t="s">
        <v>291</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20" spans="1:48" s="17" customFormat="1" ht="51" customHeight="1" x14ac:dyDescent="0.25">
      <c r="A20" s="284" t="s">
        <v>459</v>
      </c>
      <c r="B20" s="284" t="s">
        <v>460</v>
      </c>
      <c r="C20" s="284" t="s">
        <v>292</v>
      </c>
      <c r="D20" s="284" t="s">
        <v>293</v>
      </c>
      <c r="E20" s="284" t="s">
        <v>294</v>
      </c>
      <c r="F20" s="284"/>
      <c r="G20" s="284"/>
      <c r="H20" s="284"/>
      <c r="I20" s="284"/>
      <c r="J20" s="284"/>
      <c r="K20" s="284"/>
      <c r="L20" s="284"/>
      <c r="M20" s="284" t="s">
        <v>295</v>
      </c>
      <c r="N20" s="284" t="s">
        <v>296</v>
      </c>
      <c r="O20" s="284" t="s">
        <v>297</v>
      </c>
      <c r="P20" s="284" t="s">
        <v>473</v>
      </c>
      <c r="Q20" s="284" t="s">
        <v>298</v>
      </c>
      <c r="R20" s="284" t="s">
        <v>299</v>
      </c>
      <c r="S20" s="284" t="s">
        <v>300</v>
      </c>
      <c r="T20" s="284"/>
      <c r="U20" s="284" t="s">
        <v>301</v>
      </c>
      <c r="V20" s="284" t="s">
        <v>302</v>
      </c>
      <c r="W20" s="284" t="s">
        <v>303</v>
      </c>
      <c r="X20" s="284" t="s">
        <v>304</v>
      </c>
      <c r="Y20" s="284" t="s">
        <v>305</v>
      </c>
      <c r="Z20" s="284" t="s">
        <v>306</v>
      </c>
      <c r="AA20" s="284" t="s">
        <v>307</v>
      </c>
      <c r="AB20" s="284" t="s">
        <v>308</v>
      </c>
      <c r="AC20" s="284" t="s">
        <v>309</v>
      </c>
      <c r="AD20" s="284" t="s">
        <v>310</v>
      </c>
      <c r="AE20" s="284" t="s">
        <v>311</v>
      </c>
      <c r="AF20" s="284" t="s">
        <v>312</v>
      </c>
      <c r="AG20" s="284"/>
      <c r="AH20" s="284"/>
      <c r="AI20" s="284"/>
      <c r="AJ20" s="284"/>
      <c r="AK20" s="284"/>
      <c r="AL20" s="284" t="s">
        <v>313</v>
      </c>
      <c r="AM20" s="284"/>
      <c r="AN20" s="284"/>
      <c r="AO20" s="284"/>
      <c r="AP20" s="284" t="s">
        <v>314</v>
      </c>
      <c r="AQ20" s="284"/>
      <c r="AR20" s="284" t="s">
        <v>315</v>
      </c>
      <c r="AS20" s="284" t="s">
        <v>316</v>
      </c>
      <c r="AT20" s="284" t="s">
        <v>317</v>
      </c>
      <c r="AU20" s="284" t="s">
        <v>318</v>
      </c>
      <c r="AV20" s="284" t="s">
        <v>319</v>
      </c>
    </row>
    <row r="21" spans="1:48" s="17" customFormat="1" ht="60" customHeight="1" x14ac:dyDescent="0.25">
      <c r="A21" s="284"/>
      <c r="B21" s="284"/>
      <c r="C21" s="284"/>
      <c r="D21" s="284"/>
      <c r="E21" s="284" t="s">
        <v>320</v>
      </c>
      <c r="F21" s="284" t="s">
        <v>276</v>
      </c>
      <c r="G21" s="284" t="s">
        <v>278</v>
      </c>
      <c r="H21" s="284" t="s">
        <v>280</v>
      </c>
      <c r="I21" s="284" t="s">
        <v>321</v>
      </c>
      <c r="J21" s="284" t="s">
        <v>322</v>
      </c>
      <c r="K21" s="284" t="s">
        <v>323</v>
      </c>
      <c r="L21" s="284" t="s">
        <v>137</v>
      </c>
      <c r="M21" s="284"/>
      <c r="N21" s="284"/>
      <c r="O21" s="284"/>
      <c r="P21" s="284"/>
      <c r="Q21" s="284"/>
      <c r="R21" s="284"/>
      <c r="S21" s="284" t="s">
        <v>168</v>
      </c>
      <c r="T21" s="284" t="s">
        <v>324</v>
      </c>
      <c r="U21" s="284"/>
      <c r="V21" s="284"/>
      <c r="W21" s="284"/>
      <c r="X21" s="284"/>
      <c r="Y21" s="284"/>
      <c r="Z21" s="284"/>
      <c r="AA21" s="284"/>
      <c r="AB21" s="284"/>
      <c r="AC21" s="284"/>
      <c r="AD21" s="284"/>
      <c r="AE21" s="284"/>
      <c r="AF21" s="284" t="s">
        <v>325</v>
      </c>
      <c r="AG21" s="284"/>
      <c r="AH21" s="284" t="s">
        <v>326</v>
      </c>
      <c r="AI21" s="284"/>
      <c r="AJ21" s="284" t="s">
        <v>327</v>
      </c>
      <c r="AK21" s="284" t="s">
        <v>328</v>
      </c>
      <c r="AL21" s="284" t="s">
        <v>329</v>
      </c>
      <c r="AM21" s="284" t="s">
        <v>330</v>
      </c>
      <c r="AN21" s="284" t="s">
        <v>331</v>
      </c>
      <c r="AO21" s="284" t="s">
        <v>332</v>
      </c>
      <c r="AP21" s="284" t="s">
        <v>333</v>
      </c>
      <c r="AQ21" s="284" t="s">
        <v>324</v>
      </c>
      <c r="AR21" s="284"/>
      <c r="AS21" s="284"/>
      <c r="AT21" s="284"/>
      <c r="AU21" s="284"/>
      <c r="AV21" s="284"/>
    </row>
    <row r="22" spans="1:48" s="17" customFormat="1" ht="47.25"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18" t="s">
        <v>334</v>
      </c>
      <c r="AG22" s="18" t="s">
        <v>335</v>
      </c>
      <c r="AH22" s="18" t="s">
        <v>168</v>
      </c>
      <c r="AI22" s="18" t="s">
        <v>324</v>
      </c>
      <c r="AJ22" s="284"/>
      <c r="AK22" s="284"/>
      <c r="AL22" s="284"/>
      <c r="AM22" s="284"/>
      <c r="AN22" s="284"/>
      <c r="AO22" s="284"/>
      <c r="AP22" s="284"/>
      <c r="AQ22" s="284"/>
      <c r="AR22" s="284"/>
      <c r="AS22" s="284"/>
      <c r="AT22" s="284"/>
      <c r="AU22" s="284"/>
      <c r="AV22" s="284"/>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177">
        <v>1</v>
      </c>
      <c r="B24" s="177" t="s">
        <v>502</v>
      </c>
      <c r="C24" s="177" t="s">
        <v>495</v>
      </c>
      <c r="D24" s="177" t="s">
        <v>413</v>
      </c>
      <c r="E24" s="177" t="s">
        <v>413</v>
      </c>
      <c r="F24" s="177" t="s">
        <v>413</v>
      </c>
      <c r="G24" s="177" t="s">
        <v>413</v>
      </c>
      <c r="H24" s="177" t="s">
        <v>413</v>
      </c>
      <c r="I24" s="177" t="s">
        <v>413</v>
      </c>
      <c r="J24" s="177" t="s">
        <v>413</v>
      </c>
      <c r="K24" s="177" t="s">
        <v>413</v>
      </c>
      <c r="L24" s="177">
        <v>311</v>
      </c>
      <c r="M24" s="177" t="s">
        <v>496</v>
      </c>
      <c r="N24" s="178" t="s">
        <v>497</v>
      </c>
      <c r="O24" s="177" t="s">
        <v>483</v>
      </c>
      <c r="P24" s="177">
        <v>1636.25</v>
      </c>
      <c r="Q24" s="177" t="s">
        <v>498</v>
      </c>
      <c r="R24" s="177">
        <v>1636.25</v>
      </c>
      <c r="S24" s="177" t="s">
        <v>499</v>
      </c>
      <c r="T24" s="177" t="s">
        <v>499</v>
      </c>
      <c r="U24" s="177">
        <v>1</v>
      </c>
      <c r="V24" s="177">
        <v>1</v>
      </c>
      <c r="W24" s="177" t="s">
        <v>500</v>
      </c>
      <c r="X24" s="177">
        <v>1636.25</v>
      </c>
      <c r="Y24" s="177" t="s">
        <v>413</v>
      </c>
      <c r="Z24" s="179" t="s">
        <v>501</v>
      </c>
      <c r="AA24" s="179" t="s">
        <v>413</v>
      </c>
      <c r="AB24" s="179">
        <v>1636.25</v>
      </c>
      <c r="AC24" s="179" t="s">
        <v>500</v>
      </c>
      <c r="AD24" s="179">
        <v>1636.25</v>
      </c>
      <c r="AE24" s="179" t="s">
        <v>413</v>
      </c>
      <c r="AF24" s="179" t="s">
        <v>504</v>
      </c>
      <c r="AG24" s="180" t="s">
        <v>505</v>
      </c>
      <c r="AH24" s="181">
        <v>45002</v>
      </c>
      <c r="AI24" s="181">
        <v>45006</v>
      </c>
      <c r="AJ24" s="181">
        <v>45007</v>
      </c>
      <c r="AK24" s="181">
        <v>45007</v>
      </c>
      <c r="AL24" s="179" t="s">
        <v>413</v>
      </c>
      <c r="AM24" s="179" t="s">
        <v>413</v>
      </c>
      <c r="AN24" s="179" t="s">
        <v>413</v>
      </c>
      <c r="AO24" s="179" t="s">
        <v>413</v>
      </c>
      <c r="AP24" s="181">
        <v>45007</v>
      </c>
      <c r="AQ24" s="181">
        <v>45016</v>
      </c>
      <c r="AR24" s="177" t="s">
        <v>503</v>
      </c>
      <c r="AS24" s="179" t="s">
        <v>413</v>
      </c>
      <c r="AT24" s="181">
        <v>45049</v>
      </c>
      <c r="AU24" s="179" t="s">
        <v>413</v>
      </c>
      <c r="AV24" s="179" t="s">
        <v>413</v>
      </c>
    </row>
    <row r="25" spans="1:48" ht="88.5" customHeight="1" x14ac:dyDescent="0.25">
      <c r="A25" s="177">
        <v>2</v>
      </c>
      <c r="B25" s="177" t="s">
        <v>502</v>
      </c>
      <c r="C25" s="177" t="s">
        <v>495</v>
      </c>
      <c r="D25" s="177" t="s">
        <v>413</v>
      </c>
      <c r="E25" s="177" t="s">
        <v>413</v>
      </c>
      <c r="F25" s="177" t="s">
        <v>413</v>
      </c>
      <c r="G25" s="177" t="s">
        <v>413</v>
      </c>
      <c r="H25" s="177" t="s">
        <v>413</v>
      </c>
      <c r="I25" s="177" t="s">
        <v>413</v>
      </c>
      <c r="J25" s="177" t="s">
        <v>413</v>
      </c>
      <c r="K25" s="177" t="s">
        <v>413</v>
      </c>
      <c r="L25" s="177">
        <v>89</v>
      </c>
      <c r="M25" s="177" t="s">
        <v>496</v>
      </c>
      <c r="N25" s="178" t="s">
        <v>497</v>
      </c>
      <c r="O25" s="177" t="s">
        <v>483</v>
      </c>
      <c r="P25" s="177">
        <v>1957.11</v>
      </c>
      <c r="Q25" s="177" t="s">
        <v>498</v>
      </c>
      <c r="R25" s="177">
        <v>1957.11</v>
      </c>
      <c r="S25" s="177" t="s">
        <v>499</v>
      </c>
      <c r="T25" s="177" t="s">
        <v>499</v>
      </c>
      <c r="U25" s="177">
        <v>1</v>
      </c>
      <c r="V25" s="177">
        <v>1</v>
      </c>
      <c r="W25" s="177" t="s">
        <v>500</v>
      </c>
      <c r="X25" s="177">
        <v>1957.11</v>
      </c>
      <c r="Y25" s="177" t="s">
        <v>413</v>
      </c>
      <c r="Z25" s="179" t="s">
        <v>501</v>
      </c>
      <c r="AA25" s="179" t="s">
        <v>413</v>
      </c>
      <c r="AB25" s="179">
        <v>1957.11</v>
      </c>
      <c r="AC25" s="179" t="s">
        <v>500</v>
      </c>
      <c r="AD25" s="179">
        <v>1957.11</v>
      </c>
      <c r="AE25" s="179" t="s">
        <v>413</v>
      </c>
      <c r="AF25" s="179" t="s">
        <v>506</v>
      </c>
      <c r="AG25" s="180" t="s">
        <v>505</v>
      </c>
      <c r="AH25" s="181">
        <v>45002</v>
      </c>
      <c r="AI25" s="181">
        <v>45006</v>
      </c>
      <c r="AJ25" s="181">
        <v>45007</v>
      </c>
      <c r="AK25" s="181">
        <v>45007</v>
      </c>
      <c r="AL25" s="179" t="s">
        <v>413</v>
      </c>
      <c r="AM25" s="179" t="s">
        <v>413</v>
      </c>
      <c r="AN25" s="179" t="s">
        <v>413</v>
      </c>
      <c r="AO25" s="179" t="s">
        <v>413</v>
      </c>
      <c r="AP25" s="181">
        <v>45007</v>
      </c>
      <c r="AQ25" s="181">
        <v>45016</v>
      </c>
      <c r="AR25" s="177" t="s">
        <v>503</v>
      </c>
      <c r="AS25" s="179" t="s">
        <v>413</v>
      </c>
      <c r="AT25" s="181">
        <v>45027</v>
      </c>
      <c r="AU25" s="179" t="s">
        <v>413</v>
      </c>
      <c r="AV25" s="179" t="s">
        <v>413</v>
      </c>
    </row>
    <row r="26" spans="1:48" ht="88.5" customHeight="1" x14ac:dyDescent="0.25">
      <c r="A26" s="177">
        <v>3</v>
      </c>
      <c r="B26" s="177" t="s">
        <v>502</v>
      </c>
      <c r="C26" s="177" t="s">
        <v>495</v>
      </c>
      <c r="D26" s="177" t="s">
        <v>413</v>
      </c>
      <c r="E26" s="177" t="s">
        <v>413</v>
      </c>
      <c r="F26" s="177" t="s">
        <v>413</v>
      </c>
      <c r="G26" s="177" t="s">
        <v>413</v>
      </c>
      <c r="H26" s="177" t="s">
        <v>413</v>
      </c>
      <c r="I26" s="177" t="s">
        <v>413</v>
      </c>
      <c r="J26" s="177" t="s">
        <v>413</v>
      </c>
      <c r="K26" s="177" t="s">
        <v>413</v>
      </c>
      <c r="L26" s="177">
        <v>4</v>
      </c>
      <c r="M26" s="177" t="s">
        <v>496</v>
      </c>
      <c r="N26" s="178" t="s">
        <v>497</v>
      </c>
      <c r="O26" s="177" t="s">
        <v>483</v>
      </c>
      <c r="P26" s="177">
        <v>2249.721</v>
      </c>
      <c r="Q26" s="177" t="s">
        <v>498</v>
      </c>
      <c r="R26" s="177">
        <v>2249.721</v>
      </c>
      <c r="S26" s="177" t="s">
        <v>499</v>
      </c>
      <c r="T26" s="177" t="s">
        <v>499</v>
      </c>
      <c r="U26" s="177">
        <v>1</v>
      </c>
      <c r="V26" s="177">
        <v>2</v>
      </c>
      <c r="W26" s="177" t="s">
        <v>507</v>
      </c>
      <c r="X26" s="177">
        <v>2249.721</v>
      </c>
      <c r="Y26" s="177" t="s">
        <v>413</v>
      </c>
      <c r="Z26" s="179" t="s">
        <v>501</v>
      </c>
      <c r="AA26" s="179" t="s">
        <v>413</v>
      </c>
      <c r="AB26" s="179">
        <v>2249.721</v>
      </c>
      <c r="AC26" s="179" t="s">
        <v>507</v>
      </c>
      <c r="AD26" s="179">
        <v>2249.721</v>
      </c>
      <c r="AE26" s="179" t="s">
        <v>413</v>
      </c>
      <c r="AF26" s="183">
        <v>32312279528</v>
      </c>
      <c r="AG26" s="180" t="s">
        <v>508</v>
      </c>
      <c r="AH26" s="181">
        <v>45056</v>
      </c>
      <c r="AI26" s="181">
        <v>45056</v>
      </c>
      <c r="AJ26" s="181">
        <v>45056</v>
      </c>
      <c r="AK26" s="181">
        <v>45056</v>
      </c>
      <c r="AL26" s="179" t="s">
        <v>413</v>
      </c>
      <c r="AM26" s="179" t="s">
        <v>413</v>
      </c>
      <c r="AN26" s="179" t="s">
        <v>413</v>
      </c>
      <c r="AO26" s="179" t="s">
        <v>413</v>
      </c>
      <c r="AP26" s="181">
        <v>45069</v>
      </c>
      <c r="AQ26" s="181">
        <v>45069</v>
      </c>
      <c r="AR26" s="177" t="s">
        <v>509</v>
      </c>
      <c r="AS26" s="179" t="s">
        <v>413</v>
      </c>
      <c r="AT26" s="181">
        <v>45085</v>
      </c>
      <c r="AU26" s="179" t="s">
        <v>413</v>
      </c>
      <c r="AV26" s="179" t="s">
        <v>413</v>
      </c>
    </row>
    <row r="27" spans="1:48" ht="88.5" customHeight="1" x14ac:dyDescent="0.25">
      <c r="A27" s="177">
        <v>4</v>
      </c>
      <c r="B27" s="177" t="s">
        <v>502</v>
      </c>
      <c r="C27" s="177" t="s">
        <v>495</v>
      </c>
      <c r="D27" s="177" t="s">
        <v>413</v>
      </c>
      <c r="E27" s="177" t="s">
        <v>413</v>
      </c>
      <c r="F27" s="177" t="s">
        <v>413</v>
      </c>
      <c r="G27" s="177" t="s">
        <v>413</v>
      </c>
      <c r="H27" s="177" t="s">
        <v>413</v>
      </c>
      <c r="I27" s="177" t="s">
        <v>413</v>
      </c>
      <c r="J27" s="177" t="s">
        <v>413</v>
      </c>
      <c r="K27" s="177" t="s">
        <v>413</v>
      </c>
      <c r="L27" s="177">
        <v>4</v>
      </c>
      <c r="M27" s="177" t="s">
        <v>496</v>
      </c>
      <c r="N27" s="178" t="s">
        <v>497</v>
      </c>
      <c r="O27" s="177" t="s">
        <v>483</v>
      </c>
      <c r="P27" s="177">
        <v>401.43299999999999</v>
      </c>
      <c r="Q27" s="177" t="s">
        <v>498</v>
      </c>
      <c r="R27" s="177">
        <v>401.43299999999999</v>
      </c>
      <c r="S27" s="177" t="s">
        <v>499</v>
      </c>
      <c r="T27" s="177" t="s">
        <v>499</v>
      </c>
      <c r="U27" s="177">
        <v>1</v>
      </c>
      <c r="V27" s="177">
        <v>1</v>
      </c>
      <c r="W27" s="177" t="s">
        <v>500</v>
      </c>
      <c r="X27" s="177">
        <v>401.43299999999999</v>
      </c>
      <c r="Y27" s="177" t="s">
        <v>413</v>
      </c>
      <c r="Z27" s="179" t="s">
        <v>501</v>
      </c>
      <c r="AA27" s="179" t="s">
        <v>413</v>
      </c>
      <c r="AB27" s="179">
        <v>401.43299999999999</v>
      </c>
      <c r="AC27" s="177" t="s">
        <v>500</v>
      </c>
      <c r="AD27" s="179">
        <v>481.72</v>
      </c>
      <c r="AE27" s="179" t="s">
        <v>413</v>
      </c>
      <c r="AF27" s="179" t="s">
        <v>511</v>
      </c>
      <c r="AG27" s="180" t="s">
        <v>505</v>
      </c>
      <c r="AH27" s="181">
        <v>45177</v>
      </c>
      <c r="AI27" s="181">
        <v>45180</v>
      </c>
      <c r="AJ27" s="181">
        <v>45180</v>
      </c>
      <c r="AK27" s="181">
        <v>45187</v>
      </c>
      <c r="AL27" s="179" t="s">
        <v>413</v>
      </c>
      <c r="AM27" s="179" t="s">
        <v>413</v>
      </c>
      <c r="AN27" s="179" t="s">
        <v>413</v>
      </c>
      <c r="AO27" s="179" t="s">
        <v>413</v>
      </c>
      <c r="AP27" s="181">
        <v>45195</v>
      </c>
      <c r="AQ27" s="181">
        <v>45195</v>
      </c>
      <c r="AR27" s="177" t="s">
        <v>512</v>
      </c>
      <c r="AS27" s="179" t="s">
        <v>413</v>
      </c>
      <c r="AT27" s="181">
        <v>45209</v>
      </c>
      <c r="AU27" s="179" t="s">
        <v>413</v>
      </c>
      <c r="AV27" s="179" t="s">
        <v>413</v>
      </c>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hyperlinks>
    <hyperlink ref="AG26"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66" sqref="G66:L66"/>
    </sheetView>
  </sheetViews>
  <sheetFormatPr defaultColWidth="8.7109375" defaultRowHeight="15" x14ac:dyDescent="0.25"/>
  <cols>
    <col min="1" max="5" width="8.7109375" style="136" customWidth="1"/>
    <col min="6" max="6" width="29.7109375" style="136" customWidth="1"/>
    <col min="7" max="7" width="9" style="136" customWidth="1"/>
    <col min="8" max="8" width="8.85546875" style="136" customWidth="1"/>
    <col min="9" max="10" width="8.7109375" style="136" customWidth="1"/>
    <col min="11" max="11" width="16.7109375" style="136" customWidth="1"/>
    <col min="12" max="12" width="16.85546875" style="136" customWidth="1"/>
    <col min="13" max="27" width="8.7109375" style="136" customWidth="1"/>
    <col min="28" max="16384" width="8.7109375" style="139"/>
  </cols>
  <sheetData>
    <row r="1" spans="1:12" ht="15.95" customHeight="1" x14ac:dyDescent="0.25">
      <c r="C1" s="137" t="s">
        <v>126</v>
      </c>
      <c r="L1" s="138" t="s">
        <v>462</v>
      </c>
    </row>
    <row r="2" spans="1:12" ht="15.95" customHeight="1" x14ac:dyDescent="0.25">
      <c r="C2" s="137" t="s">
        <v>126</v>
      </c>
      <c r="L2" s="138" t="s">
        <v>1</v>
      </c>
    </row>
    <row r="3" spans="1:12" ht="15.95" customHeight="1" x14ac:dyDescent="0.25">
      <c r="C3" s="137" t="s">
        <v>126</v>
      </c>
      <c r="L3" s="138" t="s">
        <v>458</v>
      </c>
    </row>
    <row r="4" spans="1:12" ht="15.75" x14ac:dyDescent="0.25">
      <c r="A4" s="186" t="str">
        <f>'1. паспорт местоположение '!A4:C4</f>
        <v>Год раскрытия информации: 2024 год</v>
      </c>
      <c r="B4" s="186"/>
      <c r="C4" s="186"/>
      <c r="D4" s="186"/>
      <c r="E4" s="186"/>
      <c r="F4" s="186"/>
      <c r="G4" s="186"/>
      <c r="H4" s="186"/>
      <c r="I4" s="186"/>
      <c r="J4" s="186"/>
      <c r="K4" s="186"/>
      <c r="L4" s="186"/>
    </row>
    <row r="5" spans="1:12" x14ac:dyDescent="0.25">
      <c r="A5" s="140"/>
      <c r="B5" s="140"/>
      <c r="C5" s="140"/>
      <c r="D5" s="140"/>
      <c r="E5" s="140"/>
      <c r="F5" s="140"/>
      <c r="G5" s="140"/>
      <c r="H5" s="140"/>
      <c r="I5" s="140"/>
      <c r="J5" s="140"/>
      <c r="K5" s="140"/>
      <c r="L5" s="140"/>
    </row>
    <row r="6" spans="1:12" ht="18.95" customHeight="1" x14ac:dyDescent="0.3">
      <c r="A6" s="198" t="s">
        <v>3</v>
      </c>
      <c r="B6" s="198"/>
      <c r="C6" s="198"/>
      <c r="D6" s="198"/>
      <c r="E6" s="198"/>
      <c r="F6" s="198"/>
      <c r="G6" s="198"/>
      <c r="H6" s="198"/>
      <c r="I6" s="198"/>
      <c r="J6" s="198"/>
      <c r="K6" s="198"/>
      <c r="L6" s="198"/>
    </row>
    <row r="8" spans="1:12" ht="15.95" customHeight="1" x14ac:dyDescent="0.25">
      <c r="A8" s="199" t="str">
        <f>'1. паспорт местоположение '!A8:C8</f>
        <v>Акционерное общество "Мурманэнергосбыт"</v>
      </c>
      <c r="B8" s="199"/>
      <c r="C8" s="199"/>
      <c r="D8" s="199"/>
      <c r="E8" s="199"/>
      <c r="F8" s="199"/>
      <c r="G8" s="199"/>
      <c r="H8" s="199"/>
      <c r="I8" s="199"/>
      <c r="J8" s="199"/>
      <c r="K8" s="199"/>
      <c r="L8" s="199"/>
    </row>
    <row r="9" spans="1:12" ht="15.95" customHeight="1" x14ac:dyDescent="0.25">
      <c r="A9" s="196" t="s">
        <v>4</v>
      </c>
      <c r="B9" s="196"/>
      <c r="C9" s="196"/>
      <c r="D9" s="196"/>
      <c r="E9" s="196"/>
      <c r="F9" s="196"/>
      <c r="G9" s="196"/>
      <c r="H9" s="196"/>
      <c r="I9" s="196"/>
      <c r="J9" s="196"/>
      <c r="K9" s="196"/>
      <c r="L9" s="196"/>
    </row>
    <row r="11" spans="1:12" ht="15.95" customHeight="1" x14ac:dyDescent="0.25">
      <c r="A11" s="186" t="str">
        <f>'1. паспорт местоположение '!A11:C11</f>
        <v>N_Пр_ОС_АИИСКУЭ_12362_1</v>
      </c>
      <c r="B11" s="186"/>
      <c r="C11" s="186"/>
      <c r="D11" s="186"/>
      <c r="E11" s="186"/>
      <c r="F11" s="186"/>
      <c r="G11" s="186"/>
      <c r="H11" s="186"/>
      <c r="I11" s="186"/>
      <c r="J11" s="186"/>
      <c r="K11" s="186"/>
      <c r="L11" s="186"/>
    </row>
    <row r="12" spans="1:12" ht="15.95" customHeight="1" x14ac:dyDescent="0.25">
      <c r="A12" s="196" t="s">
        <v>5</v>
      </c>
      <c r="B12" s="196"/>
      <c r="C12" s="196"/>
      <c r="D12" s="196"/>
      <c r="E12" s="196"/>
      <c r="F12" s="196"/>
      <c r="G12" s="196"/>
      <c r="H12" s="196"/>
      <c r="I12" s="196"/>
      <c r="J12" s="196"/>
      <c r="K12" s="196"/>
      <c r="L12" s="196"/>
    </row>
    <row r="14" spans="1:12" ht="30.75" customHeight="1"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412</v>
      </c>
      <c r="C14" s="195" t="s">
        <v>412</v>
      </c>
      <c r="D14" s="195" t="s">
        <v>412</v>
      </c>
      <c r="E14" s="195" t="s">
        <v>412</v>
      </c>
      <c r="F14" s="195" t="s">
        <v>412</v>
      </c>
      <c r="G14" s="195" t="s">
        <v>412</v>
      </c>
      <c r="H14" s="195" t="s">
        <v>412</v>
      </c>
      <c r="I14" s="195" t="s">
        <v>412</v>
      </c>
      <c r="J14" s="195" t="s">
        <v>412</v>
      </c>
      <c r="K14" s="195" t="s">
        <v>412</v>
      </c>
      <c r="L14" s="195" t="s">
        <v>412</v>
      </c>
    </row>
    <row r="15" spans="1:12" ht="15.95" customHeight="1" x14ac:dyDescent="0.25">
      <c r="A15" s="196" t="s">
        <v>6</v>
      </c>
      <c r="B15" s="196"/>
      <c r="C15" s="196"/>
      <c r="D15" s="196"/>
      <c r="E15" s="196"/>
      <c r="F15" s="196"/>
      <c r="G15" s="196"/>
      <c r="H15" s="196"/>
      <c r="I15" s="196"/>
      <c r="J15" s="196"/>
      <c r="K15" s="196"/>
      <c r="L15" s="196"/>
    </row>
    <row r="17" spans="1:13" ht="18.95" customHeight="1" x14ac:dyDescent="0.3">
      <c r="A17" s="197" t="s">
        <v>336</v>
      </c>
      <c r="B17" s="197"/>
      <c r="C17" s="197"/>
      <c r="D17" s="197"/>
      <c r="E17" s="197"/>
      <c r="F17" s="197"/>
      <c r="G17" s="197"/>
      <c r="H17" s="197"/>
      <c r="I17" s="197"/>
      <c r="J17" s="197"/>
      <c r="K17" s="197"/>
      <c r="L17" s="197"/>
    </row>
    <row r="19" spans="1:13" ht="47.25" customHeight="1" x14ac:dyDescent="0.25">
      <c r="A19" s="320" t="s">
        <v>337</v>
      </c>
      <c r="B19" s="320"/>
      <c r="C19" s="320"/>
      <c r="D19" s="320"/>
      <c r="E19" s="320"/>
      <c r="F19" s="320"/>
      <c r="G19" s="328" t="s">
        <v>486</v>
      </c>
      <c r="H19" s="328"/>
      <c r="I19" s="328"/>
      <c r="J19" s="328"/>
      <c r="K19" s="328"/>
      <c r="L19" s="328"/>
      <c r="M19" s="136" t="s">
        <v>126</v>
      </c>
    </row>
    <row r="20" spans="1:13" ht="15.95" customHeight="1" x14ac:dyDescent="0.25">
      <c r="A20" s="320" t="s">
        <v>338</v>
      </c>
      <c r="B20" s="320"/>
      <c r="C20" s="320"/>
      <c r="D20" s="320"/>
      <c r="E20" s="320"/>
      <c r="F20" s="320"/>
      <c r="G20" s="328" t="s">
        <v>467</v>
      </c>
      <c r="H20" s="328"/>
      <c r="I20" s="328"/>
      <c r="J20" s="328"/>
      <c r="K20" s="328"/>
      <c r="L20" s="328"/>
    </row>
    <row r="21" spans="1:13" ht="15.95" customHeight="1" x14ac:dyDescent="0.25">
      <c r="A21" s="320" t="s">
        <v>339</v>
      </c>
      <c r="B21" s="320"/>
      <c r="C21" s="320"/>
      <c r="D21" s="320"/>
      <c r="E21" s="320"/>
      <c r="F21" s="320"/>
      <c r="G21" s="328" t="s">
        <v>413</v>
      </c>
      <c r="H21" s="328"/>
      <c r="I21" s="328"/>
      <c r="J21" s="328"/>
      <c r="K21" s="328"/>
      <c r="L21" s="328"/>
    </row>
    <row r="22" spans="1:13" ht="15.95" customHeight="1" x14ac:dyDescent="0.25">
      <c r="A22" s="320" t="s">
        <v>340</v>
      </c>
      <c r="B22" s="320"/>
      <c r="C22" s="320"/>
      <c r="D22" s="320"/>
      <c r="E22" s="320"/>
      <c r="F22" s="320"/>
      <c r="G22" s="328" t="s">
        <v>413</v>
      </c>
      <c r="H22" s="328"/>
      <c r="I22" s="328"/>
      <c r="J22" s="328"/>
      <c r="K22" s="328"/>
      <c r="L22" s="328"/>
    </row>
    <row r="23" spans="1:13" ht="15.95" customHeight="1" x14ac:dyDescent="0.25">
      <c r="A23" s="320" t="s">
        <v>341</v>
      </c>
      <c r="B23" s="320"/>
      <c r="C23" s="320"/>
      <c r="D23" s="320"/>
      <c r="E23" s="320"/>
      <c r="F23" s="320"/>
      <c r="G23" s="329">
        <v>2023</v>
      </c>
      <c r="H23" s="329"/>
      <c r="I23" s="329"/>
      <c r="J23" s="329"/>
      <c r="K23" s="329"/>
      <c r="L23" s="329"/>
    </row>
    <row r="24" spans="1:13" ht="15.95" customHeight="1" x14ac:dyDescent="0.25">
      <c r="A24" s="320" t="s">
        <v>342</v>
      </c>
      <c r="B24" s="320"/>
      <c r="C24" s="320"/>
      <c r="D24" s="320"/>
      <c r="E24" s="320"/>
      <c r="F24" s="320"/>
      <c r="G24" s="328" t="s">
        <v>510</v>
      </c>
      <c r="H24" s="328"/>
      <c r="I24" s="328"/>
      <c r="J24" s="328"/>
      <c r="K24" s="328"/>
      <c r="L24" s="328"/>
    </row>
    <row r="25" spans="1:13" ht="15.95" customHeight="1" x14ac:dyDescent="0.25">
      <c r="A25" s="320" t="s">
        <v>494</v>
      </c>
      <c r="B25" s="320"/>
      <c r="C25" s="320"/>
      <c r="D25" s="320"/>
      <c r="E25" s="320"/>
      <c r="F25" s="320"/>
      <c r="G25" s="330">
        <v>7.4420000000000002</v>
      </c>
      <c r="H25" s="330"/>
      <c r="I25" s="330"/>
      <c r="J25" s="330"/>
      <c r="K25" s="330"/>
      <c r="L25" s="330"/>
    </row>
    <row r="26" spans="1:13" ht="15.95" customHeight="1" x14ac:dyDescent="0.25">
      <c r="A26" s="320" t="s">
        <v>343</v>
      </c>
      <c r="B26" s="320"/>
      <c r="C26" s="320"/>
      <c r="D26" s="320"/>
      <c r="E26" s="320"/>
      <c r="F26" s="320"/>
      <c r="G26" s="328" t="s">
        <v>484</v>
      </c>
      <c r="H26" s="328"/>
      <c r="I26" s="328"/>
      <c r="J26" s="328"/>
      <c r="K26" s="328"/>
      <c r="L26" s="328"/>
    </row>
    <row r="27" spans="1:13" ht="15.95" customHeight="1" x14ac:dyDescent="0.25">
      <c r="A27" s="320" t="s">
        <v>344</v>
      </c>
      <c r="B27" s="320"/>
      <c r="C27" s="320"/>
      <c r="D27" s="320"/>
      <c r="E27" s="320"/>
      <c r="F27" s="320"/>
      <c r="G27" s="309" t="s">
        <v>413</v>
      </c>
      <c r="H27" s="309"/>
      <c r="I27" s="309"/>
      <c r="J27" s="309"/>
      <c r="K27" s="309"/>
      <c r="L27" s="309"/>
    </row>
    <row r="28" spans="1:13" ht="16.899999999999999" customHeight="1" x14ac:dyDescent="0.25">
      <c r="A28" s="308" t="s">
        <v>345</v>
      </c>
      <c r="B28" s="308"/>
      <c r="C28" s="308"/>
      <c r="D28" s="308"/>
      <c r="E28" s="308"/>
      <c r="F28" s="308"/>
      <c r="G28" s="309">
        <v>7.3540000000000001</v>
      </c>
      <c r="H28" s="309"/>
      <c r="I28" s="309"/>
      <c r="J28" s="309"/>
      <c r="K28" s="309"/>
      <c r="L28" s="309"/>
    </row>
    <row r="29" spans="1:13" ht="15.95" customHeight="1" x14ac:dyDescent="0.25">
      <c r="A29" s="320" t="s">
        <v>346</v>
      </c>
      <c r="B29" s="320"/>
      <c r="C29" s="320"/>
      <c r="D29" s="320"/>
      <c r="E29" s="320"/>
      <c r="F29" s="320"/>
      <c r="G29" s="309"/>
      <c r="H29" s="309"/>
      <c r="I29" s="309"/>
      <c r="J29" s="309"/>
      <c r="K29" s="309"/>
      <c r="L29" s="309"/>
    </row>
    <row r="30" spans="1:13" ht="27" customHeight="1" x14ac:dyDescent="0.25">
      <c r="A30" s="308" t="s">
        <v>347</v>
      </c>
      <c r="B30" s="308"/>
      <c r="C30" s="308"/>
      <c r="D30" s="308"/>
      <c r="E30" s="308"/>
      <c r="F30" s="308"/>
      <c r="G30" s="309" t="s">
        <v>413</v>
      </c>
      <c r="H30" s="309"/>
      <c r="I30" s="309"/>
      <c r="J30" s="309"/>
      <c r="K30" s="309"/>
      <c r="L30" s="309"/>
    </row>
    <row r="31" spans="1:13" ht="15.95" customHeight="1" x14ac:dyDescent="0.25">
      <c r="A31" s="320" t="s">
        <v>493</v>
      </c>
      <c r="B31" s="320"/>
      <c r="C31" s="320"/>
      <c r="D31" s="320"/>
      <c r="E31" s="320"/>
      <c r="F31" s="320"/>
      <c r="G31" s="309" t="s">
        <v>413</v>
      </c>
      <c r="H31" s="309"/>
      <c r="I31" s="309"/>
      <c r="J31" s="309"/>
      <c r="K31" s="309"/>
      <c r="L31" s="309"/>
    </row>
    <row r="32" spans="1:13" ht="15.95" customHeight="1" x14ac:dyDescent="0.25">
      <c r="A32" s="320" t="s">
        <v>348</v>
      </c>
      <c r="B32" s="320"/>
      <c r="C32" s="320"/>
      <c r="D32" s="320"/>
      <c r="E32" s="320"/>
      <c r="F32" s="320"/>
      <c r="G32" s="309" t="s">
        <v>413</v>
      </c>
      <c r="H32" s="309"/>
      <c r="I32" s="309"/>
      <c r="J32" s="309"/>
      <c r="K32" s="309"/>
      <c r="L32" s="309"/>
    </row>
    <row r="33" spans="1:12" ht="15.95" customHeight="1" x14ac:dyDescent="0.25">
      <c r="A33" s="320" t="s">
        <v>349</v>
      </c>
      <c r="B33" s="320"/>
      <c r="C33" s="320"/>
      <c r="D33" s="320"/>
      <c r="E33" s="320"/>
      <c r="F33" s="320"/>
      <c r="G33" s="309" t="s">
        <v>413</v>
      </c>
      <c r="H33" s="309"/>
      <c r="I33" s="309"/>
      <c r="J33" s="309"/>
      <c r="K33" s="309"/>
      <c r="L33" s="309"/>
    </row>
    <row r="34" spans="1:12" ht="15.95" customHeight="1" x14ac:dyDescent="0.25">
      <c r="A34" s="320" t="s">
        <v>350</v>
      </c>
      <c r="B34" s="320"/>
      <c r="C34" s="320"/>
      <c r="D34" s="320"/>
      <c r="E34" s="320"/>
      <c r="F34" s="320"/>
      <c r="G34" s="309" t="s">
        <v>413</v>
      </c>
      <c r="H34" s="309"/>
      <c r="I34" s="309"/>
      <c r="J34" s="309"/>
      <c r="K34" s="309"/>
      <c r="L34" s="309"/>
    </row>
    <row r="35" spans="1:12" ht="29.25" customHeight="1" x14ac:dyDescent="0.25">
      <c r="A35" s="308" t="s">
        <v>351</v>
      </c>
      <c r="B35" s="308"/>
      <c r="C35" s="308"/>
      <c r="D35" s="308"/>
      <c r="E35" s="308"/>
      <c r="F35" s="308"/>
      <c r="G35" s="321" t="str">
        <f>'7. Паспорт отчет о закупке '!W24</f>
        <v>ООО "ГЛОНАСС-Т"</v>
      </c>
      <c r="H35" s="321"/>
      <c r="I35" s="322" t="str">
        <f>'7. Паспорт отчет о закупке '!W25</f>
        <v>ООО "ГЛОНАСС-Т"</v>
      </c>
      <c r="J35" s="323"/>
      <c r="K35" s="184" t="str">
        <f>'7. Паспорт отчет о закупке '!W26</f>
        <v>ООО ТД "МИРТЕК"</v>
      </c>
      <c r="L35" s="184" t="str">
        <f>'7. Паспорт отчет о закупке '!AC27</f>
        <v>ООО "ГЛОНАСС-Т"</v>
      </c>
    </row>
    <row r="36" spans="1:12" ht="15.95" customHeight="1" x14ac:dyDescent="0.25">
      <c r="A36" s="320" t="s">
        <v>493</v>
      </c>
      <c r="B36" s="320"/>
      <c r="C36" s="320"/>
      <c r="D36" s="320"/>
      <c r="E36" s="320"/>
      <c r="F36" s="320"/>
      <c r="G36" s="321">
        <f>'7. Паспорт отчет о закупке '!AD24/1000</f>
        <v>1.63625</v>
      </c>
      <c r="H36" s="321"/>
      <c r="I36" s="322">
        <f>'7. Паспорт отчет о закупке '!AD25/1000</f>
        <v>1.9571099999999999</v>
      </c>
      <c r="J36" s="323"/>
      <c r="K36" s="184">
        <f>'7. Паспорт отчет о закупке '!AD26/1000</f>
        <v>2.2497210000000001</v>
      </c>
      <c r="L36" s="184">
        <f>'7. Паспорт отчет о закупке '!AD27/1000</f>
        <v>0.48172000000000004</v>
      </c>
    </row>
    <row r="37" spans="1:12" ht="15.95" customHeight="1" x14ac:dyDescent="0.25">
      <c r="A37" s="320" t="s">
        <v>348</v>
      </c>
      <c r="B37" s="320"/>
      <c r="C37" s="320"/>
      <c r="D37" s="320"/>
      <c r="E37" s="320"/>
      <c r="F37" s="320"/>
      <c r="G37" s="325">
        <f>G36/G25</f>
        <v>0.21986697124428917</v>
      </c>
      <c r="H37" s="325"/>
      <c r="I37" s="326">
        <f>I36/G25</f>
        <v>0.2629817253426498</v>
      </c>
      <c r="J37" s="327"/>
      <c r="K37" s="185">
        <f>K36/G25</f>
        <v>0.30230059123891428</v>
      </c>
      <c r="L37" s="185">
        <f>L36/G25</f>
        <v>6.4729911314162863E-2</v>
      </c>
    </row>
    <row r="38" spans="1:12" ht="15.95" customHeight="1" x14ac:dyDescent="0.25">
      <c r="A38" s="320" t="s">
        <v>349</v>
      </c>
      <c r="B38" s="320"/>
      <c r="C38" s="320"/>
      <c r="D38" s="320"/>
      <c r="E38" s="320"/>
      <c r="F38" s="320"/>
      <c r="G38" s="321">
        <f>G36</f>
        <v>1.63625</v>
      </c>
      <c r="H38" s="321"/>
      <c r="I38" s="322">
        <f>I36</f>
        <v>1.9571099999999999</v>
      </c>
      <c r="J38" s="323"/>
      <c r="K38" s="184">
        <f>K36</f>
        <v>2.2497210000000001</v>
      </c>
      <c r="L38" s="184">
        <f>L36</f>
        <v>0.48172000000000004</v>
      </c>
    </row>
    <row r="39" spans="1:12" ht="15.95" customHeight="1" x14ac:dyDescent="0.25">
      <c r="A39" s="320" t="s">
        <v>350</v>
      </c>
      <c r="B39" s="320"/>
      <c r="C39" s="320"/>
      <c r="D39" s="320"/>
      <c r="E39" s="320"/>
      <c r="F39" s="320"/>
      <c r="G39" s="321" t="s">
        <v>413</v>
      </c>
      <c r="H39" s="321"/>
      <c r="I39" s="322" t="s">
        <v>413</v>
      </c>
      <c r="J39" s="323"/>
      <c r="K39" s="184" t="s">
        <v>413</v>
      </c>
      <c r="L39" s="184" t="s">
        <v>413</v>
      </c>
    </row>
    <row r="40" spans="1:12" ht="29.1" customHeight="1" x14ac:dyDescent="0.25">
      <c r="A40" s="308" t="s">
        <v>352</v>
      </c>
      <c r="B40" s="308"/>
      <c r="C40" s="308"/>
      <c r="D40" s="308"/>
      <c r="E40" s="308"/>
      <c r="F40" s="308"/>
      <c r="G40" s="309" t="s">
        <v>413</v>
      </c>
      <c r="H40" s="309"/>
      <c r="I40" s="309"/>
      <c r="J40" s="309"/>
      <c r="K40" s="309"/>
      <c r="L40" s="309"/>
    </row>
    <row r="41" spans="1:12" ht="15.95" customHeight="1" x14ac:dyDescent="0.25">
      <c r="A41" s="320" t="s">
        <v>346</v>
      </c>
      <c r="B41" s="320"/>
      <c r="C41" s="320"/>
      <c r="D41" s="320"/>
      <c r="E41" s="320"/>
      <c r="F41" s="320"/>
      <c r="G41" s="309" t="s">
        <v>413</v>
      </c>
      <c r="H41" s="309"/>
      <c r="I41" s="309"/>
      <c r="J41" s="309"/>
      <c r="K41" s="309"/>
      <c r="L41" s="309"/>
    </row>
    <row r="42" spans="1:12" ht="15.95" customHeight="1" x14ac:dyDescent="0.25">
      <c r="A42" s="320" t="s">
        <v>353</v>
      </c>
      <c r="B42" s="320"/>
      <c r="C42" s="320"/>
      <c r="D42" s="320"/>
      <c r="E42" s="320"/>
      <c r="F42" s="320"/>
      <c r="G42" s="309" t="s">
        <v>413</v>
      </c>
      <c r="H42" s="309"/>
      <c r="I42" s="309"/>
      <c r="J42" s="309"/>
      <c r="K42" s="309"/>
      <c r="L42" s="309"/>
    </row>
    <row r="43" spans="1:12" ht="15.95" customHeight="1" x14ac:dyDescent="0.25">
      <c r="A43" s="320" t="s">
        <v>354</v>
      </c>
      <c r="B43" s="320"/>
      <c r="C43" s="320"/>
      <c r="D43" s="320"/>
      <c r="E43" s="320"/>
      <c r="F43" s="320"/>
      <c r="G43" s="324">
        <f>(G36+I36+K36+L36)/G25</f>
        <v>0.84987919914001608</v>
      </c>
      <c r="H43" s="324"/>
      <c r="I43" s="324"/>
      <c r="J43" s="324"/>
      <c r="K43" s="324"/>
      <c r="L43" s="324"/>
    </row>
    <row r="44" spans="1:12" ht="15.95" customHeight="1" x14ac:dyDescent="0.25">
      <c r="A44" s="320" t="s">
        <v>355</v>
      </c>
      <c r="B44" s="320"/>
      <c r="C44" s="320"/>
      <c r="D44" s="320"/>
      <c r="E44" s="320"/>
      <c r="F44" s="320"/>
      <c r="G44" s="309" t="s">
        <v>413</v>
      </c>
      <c r="H44" s="309"/>
      <c r="I44" s="309"/>
      <c r="J44" s="309"/>
      <c r="K44" s="309"/>
      <c r="L44" s="309"/>
    </row>
    <row r="45" spans="1:12" ht="15.95" customHeight="1" x14ac:dyDescent="0.25">
      <c r="A45" s="308" t="s">
        <v>356</v>
      </c>
      <c r="B45" s="308"/>
      <c r="C45" s="308"/>
      <c r="D45" s="308"/>
      <c r="E45" s="308"/>
      <c r="F45" s="308"/>
      <c r="G45" s="309" t="s">
        <v>413</v>
      </c>
      <c r="H45" s="309"/>
      <c r="I45" s="309"/>
      <c r="J45" s="309"/>
      <c r="K45" s="309"/>
      <c r="L45" s="309"/>
    </row>
    <row r="46" spans="1:12" ht="15.95" customHeight="1" x14ac:dyDescent="0.25">
      <c r="A46" s="308" t="s">
        <v>357</v>
      </c>
      <c r="B46" s="308"/>
      <c r="C46" s="308"/>
      <c r="D46" s="308"/>
      <c r="E46" s="308"/>
      <c r="F46" s="308"/>
      <c r="G46" s="309" t="s">
        <v>413</v>
      </c>
      <c r="H46" s="309"/>
      <c r="I46" s="309"/>
      <c r="J46" s="309"/>
      <c r="K46" s="309"/>
      <c r="L46" s="309"/>
    </row>
    <row r="47" spans="1:12" ht="15.95" customHeight="1" x14ac:dyDescent="0.25">
      <c r="A47" s="308" t="s">
        <v>358</v>
      </c>
      <c r="B47" s="308"/>
      <c r="C47" s="308"/>
      <c r="D47" s="308"/>
      <c r="E47" s="308"/>
      <c r="F47" s="308"/>
      <c r="G47" s="309" t="s">
        <v>413</v>
      </c>
      <c r="H47" s="309"/>
      <c r="I47" s="309"/>
      <c r="J47" s="309"/>
      <c r="K47" s="309"/>
      <c r="L47" s="309"/>
    </row>
    <row r="48" spans="1:12" ht="15.95" customHeight="1" x14ac:dyDescent="0.25">
      <c r="A48" s="308" t="s">
        <v>359</v>
      </c>
      <c r="B48" s="308"/>
      <c r="C48" s="308"/>
      <c r="D48" s="308"/>
      <c r="E48" s="308"/>
      <c r="F48" s="308"/>
      <c r="G48" s="309" t="s">
        <v>413</v>
      </c>
      <c r="H48" s="309"/>
      <c r="I48" s="309"/>
      <c r="J48" s="309"/>
      <c r="K48" s="309"/>
      <c r="L48" s="309"/>
    </row>
    <row r="49" spans="1:12" ht="15.95" customHeight="1" x14ac:dyDescent="0.25">
      <c r="A49" s="308" t="s">
        <v>360</v>
      </c>
      <c r="B49" s="308"/>
      <c r="C49" s="308"/>
      <c r="D49" s="308"/>
      <c r="E49" s="308"/>
      <c r="F49" s="308"/>
      <c r="G49" s="309" t="s">
        <v>413</v>
      </c>
      <c r="H49" s="309"/>
      <c r="I49" s="309"/>
      <c r="J49" s="309"/>
      <c r="K49" s="309"/>
      <c r="L49" s="309"/>
    </row>
    <row r="50" spans="1:12" ht="15.95" customHeight="1" x14ac:dyDescent="0.25">
      <c r="A50" s="311" t="s">
        <v>361</v>
      </c>
      <c r="B50" s="311"/>
      <c r="C50" s="311"/>
      <c r="D50" s="311"/>
      <c r="E50" s="311"/>
      <c r="F50" s="311"/>
      <c r="G50" s="309" t="s">
        <v>483</v>
      </c>
      <c r="H50" s="309"/>
      <c r="I50" s="309"/>
      <c r="J50" s="309"/>
      <c r="K50" s="309"/>
      <c r="L50" s="309"/>
    </row>
    <row r="51" spans="1:12" ht="14.25" customHeight="1" x14ac:dyDescent="0.25">
      <c r="A51" s="319" t="s">
        <v>362</v>
      </c>
      <c r="B51" s="319"/>
      <c r="C51" s="319"/>
      <c r="D51" s="319"/>
      <c r="E51" s="319"/>
      <c r="F51" s="319"/>
      <c r="G51" s="309" t="s">
        <v>413</v>
      </c>
      <c r="H51" s="309"/>
      <c r="I51" s="309"/>
      <c r="J51" s="309"/>
      <c r="K51" s="309"/>
      <c r="L51" s="309"/>
    </row>
    <row r="52" spans="1:12" ht="15.95" customHeight="1" x14ac:dyDescent="0.25">
      <c r="A52" s="319" t="s">
        <v>363</v>
      </c>
      <c r="B52" s="319"/>
      <c r="C52" s="319"/>
      <c r="D52" s="319"/>
      <c r="E52" s="319"/>
      <c r="F52" s="319"/>
      <c r="G52" s="309" t="s">
        <v>413</v>
      </c>
      <c r="H52" s="309"/>
      <c r="I52" s="309"/>
      <c r="J52" s="309"/>
      <c r="K52" s="309"/>
      <c r="L52" s="309"/>
    </row>
    <row r="53" spans="1:12" ht="14.25" customHeight="1" x14ac:dyDescent="0.25">
      <c r="A53" s="319" t="s">
        <v>364</v>
      </c>
      <c r="B53" s="319"/>
      <c r="C53" s="319"/>
      <c r="D53" s="319"/>
      <c r="E53" s="319"/>
      <c r="F53" s="319"/>
      <c r="G53" s="309" t="s">
        <v>413</v>
      </c>
      <c r="H53" s="309"/>
      <c r="I53" s="309"/>
      <c r="J53" s="309"/>
      <c r="K53" s="309"/>
      <c r="L53" s="309"/>
    </row>
    <row r="54" spans="1:12" ht="34.5" customHeight="1" x14ac:dyDescent="0.25">
      <c r="A54" s="310" t="s">
        <v>365</v>
      </c>
      <c r="B54" s="310"/>
      <c r="C54" s="310"/>
      <c r="D54" s="310"/>
      <c r="E54" s="310"/>
      <c r="F54" s="310"/>
      <c r="G54" s="321" t="str">
        <f>G35</f>
        <v>ООО "ГЛОНАСС-Т"</v>
      </c>
      <c r="H54" s="321"/>
      <c r="I54" s="322" t="str">
        <f>I35</f>
        <v>ООО "ГЛОНАСС-Т"</v>
      </c>
      <c r="J54" s="323"/>
      <c r="K54" s="184" t="str">
        <f>K35</f>
        <v>ООО ТД "МИРТЕК"</v>
      </c>
      <c r="L54" s="184" t="str">
        <f>L35</f>
        <v>ООО "ГЛОНАСС-Т"</v>
      </c>
    </row>
    <row r="55" spans="1:12" ht="14.45" customHeight="1" x14ac:dyDescent="0.25">
      <c r="A55" s="320" t="s">
        <v>366</v>
      </c>
      <c r="B55" s="320"/>
      <c r="C55" s="320"/>
      <c r="D55" s="320"/>
      <c r="E55" s="320"/>
      <c r="F55" s="320"/>
      <c r="G55" s="309" t="s">
        <v>413</v>
      </c>
      <c r="H55" s="309"/>
      <c r="I55" s="309"/>
      <c r="J55" s="309"/>
      <c r="K55" s="309"/>
      <c r="L55" s="309"/>
    </row>
    <row r="56" spans="1:12" ht="29.1" customHeight="1" x14ac:dyDescent="0.25">
      <c r="A56" s="308" t="s">
        <v>367</v>
      </c>
      <c r="B56" s="308"/>
      <c r="C56" s="308"/>
      <c r="D56" s="308"/>
      <c r="E56" s="308"/>
      <c r="F56" s="308"/>
      <c r="G56" s="309" t="s">
        <v>413</v>
      </c>
      <c r="H56" s="309"/>
      <c r="I56" s="309"/>
      <c r="J56" s="309"/>
      <c r="K56" s="309"/>
      <c r="L56" s="309"/>
    </row>
    <row r="57" spans="1:12" ht="15.95" customHeight="1" x14ac:dyDescent="0.25">
      <c r="A57" s="320" t="s">
        <v>346</v>
      </c>
      <c r="B57" s="320"/>
      <c r="C57" s="320"/>
      <c r="D57" s="320"/>
      <c r="E57" s="320"/>
      <c r="F57" s="320"/>
      <c r="G57" s="309" t="s">
        <v>413</v>
      </c>
      <c r="H57" s="309"/>
      <c r="I57" s="309"/>
      <c r="J57" s="309"/>
      <c r="K57" s="309"/>
      <c r="L57" s="309"/>
    </row>
    <row r="58" spans="1:12" ht="15.95" customHeight="1" x14ac:dyDescent="0.25">
      <c r="A58" s="320" t="s">
        <v>368</v>
      </c>
      <c r="B58" s="320"/>
      <c r="C58" s="320"/>
      <c r="D58" s="320"/>
      <c r="E58" s="320"/>
      <c r="F58" s="320"/>
      <c r="G58" s="309" t="s">
        <v>413</v>
      </c>
      <c r="H58" s="309"/>
      <c r="I58" s="309"/>
      <c r="J58" s="309"/>
      <c r="K58" s="309"/>
      <c r="L58" s="309"/>
    </row>
    <row r="59" spans="1:12" ht="15.95" customHeight="1" x14ac:dyDescent="0.25">
      <c r="A59" s="320" t="s">
        <v>369</v>
      </c>
      <c r="B59" s="320"/>
      <c r="C59" s="320"/>
      <c r="D59" s="320"/>
      <c r="E59" s="320"/>
      <c r="F59" s="320"/>
      <c r="G59" s="309" t="s">
        <v>413</v>
      </c>
      <c r="H59" s="309"/>
      <c r="I59" s="309"/>
      <c r="J59" s="309"/>
      <c r="K59" s="309"/>
      <c r="L59" s="309"/>
    </row>
    <row r="60" spans="1:12" ht="15.95" customHeight="1" x14ac:dyDescent="0.25">
      <c r="A60" s="308" t="s">
        <v>370</v>
      </c>
      <c r="B60" s="308"/>
      <c r="C60" s="308"/>
      <c r="D60" s="308"/>
      <c r="E60" s="308"/>
      <c r="F60" s="308"/>
      <c r="G60" s="309" t="s">
        <v>413</v>
      </c>
      <c r="H60" s="309"/>
      <c r="I60" s="309"/>
      <c r="J60" s="309"/>
      <c r="K60" s="309"/>
      <c r="L60" s="309"/>
    </row>
    <row r="61" spans="1:12" ht="15.95" customHeight="1" x14ac:dyDescent="0.25">
      <c r="A61" s="308" t="s">
        <v>371</v>
      </c>
      <c r="B61" s="308"/>
      <c r="C61" s="308"/>
      <c r="D61" s="308"/>
      <c r="E61" s="308"/>
      <c r="F61" s="308"/>
      <c r="G61" s="309" t="s">
        <v>413</v>
      </c>
      <c r="H61" s="309"/>
      <c r="I61" s="309"/>
      <c r="J61" s="309"/>
      <c r="K61" s="309"/>
      <c r="L61" s="309"/>
    </row>
    <row r="62" spans="1:12" ht="15.95" customHeight="1" x14ac:dyDescent="0.25">
      <c r="A62" s="311" t="s">
        <v>372</v>
      </c>
      <c r="B62" s="311"/>
      <c r="C62" s="311"/>
      <c r="D62" s="311"/>
      <c r="E62" s="311"/>
      <c r="F62" s="311"/>
      <c r="G62" s="309" t="s">
        <v>413</v>
      </c>
      <c r="H62" s="309"/>
      <c r="I62" s="309"/>
      <c r="J62" s="309"/>
      <c r="K62" s="309"/>
      <c r="L62" s="309"/>
    </row>
    <row r="63" spans="1:12" ht="15.95" customHeight="1" x14ac:dyDescent="0.25">
      <c r="A63" s="319" t="s">
        <v>373</v>
      </c>
      <c r="B63" s="319"/>
      <c r="C63" s="319"/>
      <c r="D63" s="319"/>
      <c r="E63" s="319"/>
      <c r="F63" s="319"/>
      <c r="G63" s="309" t="s">
        <v>413</v>
      </c>
      <c r="H63" s="309"/>
      <c r="I63" s="309"/>
      <c r="J63" s="309"/>
      <c r="K63" s="309"/>
      <c r="L63" s="309"/>
    </row>
    <row r="64" spans="1:12" ht="15.95" customHeight="1" x14ac:dyDescent="0.25">
      <c r="A64" s="310" t="s">
        <v>374</v>
      </c>
      <c r="B64" s="310"/>
      <c r="C64" s="310"/>
      <c r="D64" s="310"/>
      <c r="E64" s="310"/>
      <c r="F64" s="310"/>
      <c r="G64" s="309" t="s">
        <v>413</v>
      </c>
      <c r="H64" s="309"/>
      <c r="I64" s="309"/>
      <c r="J64" s="309"/>
      <c r="K64" s="309"/>
      <c r="L64" s="309"/>
    </row>
    <row r="65" spans="1:12" ht="15.75" customHeight="1" x14ac:dyDescent="0.25">
      <c r="A65" s="308" t="s">
        <v>375</v>
      </c>
      <c r="B65" s="308"/>
      <c r="C65" s="308"/>
      <c r="D65" s="308"/>
      <c r="E65" s="308"/>
      <c r="F65" s="308"/>
      <c r="G65" s="309" t="s">
        <v>515</v>
      </c>
      <c r="H65" s="309"/>
      <c r="I65" s="309"/>
      <c r="J65" s="309"/>
      <c r="K65" s="309"/>
      <c r="L65" s="309"/>
    </row>
    <row r="66" spans="1:12" ht="29.1" customHeight="1" x14ac:dyDescent="0.25">
      <c r="A66" s="308" t="s">
        <v>376</v>
      </c>
      <c r="B66" s="308"/>
      <c r="C66" s="308"/>
      <c r="D66" s="308"/>
      <c r="E66" s="308"/>
      <c r="F66" s="308"/>
      <c r="G66" s="309" t="s">
        <v>413</v>
      </c>
      <c r="H66" s="309"/>
      <c r="I66" s="309"/>
      <c r="J66" s="309"/>
      <c r="K66" s="309"/>
      <c r="L66" s="309"/>
    </row>
    <row r="67" spans="1:12" ht="15" customHeight="1" x14ac:dyDescent="0.25">
      <c r="A67" s="311" t="s">
        <v>377</v>
      </c>
      <c r="B67" s="311"/>
      <c r="C67" s="311"/>
      <c r="D67" s="311"/>
      <c r="E67" s="311"/>
      <c r="F67" s="311"/>
      <c r="G67" s="312" t="s">
        <v>27</v>
      </c>
      <c r="H67" s="312"/>
      <c r="I67" s="312"/>
      <c r="J67" s="312"/>
      <c r="K67" s="312"/>
      <c r="L67" s="312"/>
    </row>
    <row r="68" spans="1:12" ht="15" customHeight="1" x14ac:dyDescent="0.25">
      <c r="A68" s="319" t="s">
        <v>378</v>
      </c>
      <c r="B68" s="319"/>
      <c r="C68" s="319"/>
      <c r="D68" s="319"/>
      <c r="E68" s="319"/>
      <c r="F68" s="319"/>
      <c r="G68" s="313"/>
      <c r="H68" s="314"/>
      <c r="I68" s="314"/>
      <c r="J68" s="314"/>
      <c r="K68" s="314"/>
      <c r="L68" s="315"/>
    </row>
    <row r="69" spans="1:12" ht="15" customHeight="1" x14ac:dyDescent="0.25">
      <c r="A69" s="319" t="s">
        <v>379</v>
      </c>
      <c r="B69" s="319"/>
      <c r="C69" s="319"/>
      <c r="D69" s="319"/>
      <c r="E69" s="319"/>
      <c r="F69" s="319"/>
      <c r="G69" s="313"/>
      <c r="H69" s="314"/>
      <c r="I69" s="314"/>
      <c r="J69" s="314"/>
      <c r="K69" s="314"/>
      <c r="L69" s="315"/>
    </row>
    <row r="70" spans="1:12" ht="15" customHeight="1" x14ac:dyDescent="0.25">
      <c r="A70" s="319" t="s">
        <v>380</v>
      </c>
      <c r="B70" s="319"/>
      <c r="C70" s="319"/>
      <c r="D70" s="319"/>
      <c r="E70" s="319"/>
      <c r="F70" s="319"/>
      <c r="G70" s="313"/>
      <c r="H70" s="314"/>
      <c r="I70" s="314"/>
      <c r="J70" s="314"/>
      <c r="K70" s="314"/>
      <c r="L70" s="315"/>
    </row>
    <row r="71" spans="1:12" ht="15" customHeight="1" x14ac:dyDescent="0.25">
      <c r="A71" s="310" t="s">
        <v>381</v>
      </c>
      <c r="B71" s="310"/>
      <c r="C71" s="310"/>
      <c r="D71" s="310"/>
      <c r="E71" s="310"/>
      <c r="F71" s="310"/>
      <c r="G71" s="316"/>
      <c r="H71" s="317"/>
      <c r="I71" s="317"/>
      <c r="J71" s="317"/>
      <c r="K71" s="317"/>
      <c r="L71" s="318"/>
    </row>
  </sheetData>
  <mergeCells count="117">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G35:H35"/>
    <mergeCell ref="G36:H36"/>
    <mergeCell ref="G37:H37"/>
    <mergeCell ref="G38:H38"/>
    <mergeCell ref="I35:J35"/>
    <mergeCell ref="I36:J36"/>
    <mergeCell ref="I37:J37"/>
    <mergeCell ref="I38:J38"/>
    <mergeCell ref="I39:J39"/>
    <mergeCell ref="A44:F44"/>
    <mergeCell ref="G44:L44"/>
    <mergeCell ref="A39:F39"/>
    <mergeCell ref="A40:F40"/>
    <mergeCell ref="G40:L40"/>
    <mergeCell ref="A41:F41"/>
    <mergeCell ref="G41:L41"/>
    <mergeCell ref="A43:F43"/>
    <mergeCell ref="G43:L43"/>
    <mergeCell ref="G39:H39"/>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A56:F56"/>
    <mergeCell ref="G56:L56"/>
    <mergeCell ref="A51:F51"/>
    <mergeCell ref="G51:L51"/>
    <mergeCell ref="A57:F57"/>
    <mergeCell ref="G57:L57"/>
    <mergeCell ref="G54:H54"/>
    <mergeCell ref="I54:J54"/>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5"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F8" sqref="F8"/>
    </sheetView>
  </sheetViews>
  <sheetFormatPr defaultRowHeight="15" x14ac:dyDescent="0.25"/>
  <sheetData>
    <row r="1" spans="1:17" ht="18.75" x14ac:dyDescent="0.3">
      <c r="A1" s="102" t="s">
        <v>465</v>
      </c>
    </row>
    <row r="2" spans="1:17" x14ac:dyDescent="0.25">
      <c r="A2" s="99"/>
    </row>
    <row r="3" spans="1:17" ht="15.75" x14ac:dyDescent="0.25">
      <c r="A3" s="103" t="s">
        <v>466</v>
      </c>
      <c r="Q3" s="115"/>
    </row>
    <row r="5" spans="1:17" x14ac:dyDescent="0.25">
      <c r="A5" s="331" t="s">
        <v>413</v>
      </c>
      <c r="B5" s="331"/>
      <c r="C5" s="331"/>
      <c r="D5" s="331"/>
      <c r="E5" s="331"/>
      <c r="F5" s="331"/>
      <c r="G5" s="331"/>
      <c r="H5" s="331"/>
      <c r="I5" s="331"/>
      <c r="J5" s="331"/>
      <c r="K5" s="331"/>
      <c r="L5" s="331"/>
      <c r="M5" s="331"/>
      <c r="N5" s="331"/>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458</v>
      </c>
    </row>
    <row r="4" spans="1:20" s="1" customFormat="1" x14ac:dyDescent="0.25">
      <c r="A4" s="192" t="str">
        <f>'1. паспорт местоположение '!A4:C4</f>
        <v>Год раскрытия информации: 2024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25.9"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412</v>
      </c>
      <c r="C14" s="187" t="s">
        <v>412</v>
      </c>
      <c r="D14" s="187" t="s">
        <v>412</v>
      </c>
      <c r="E14" s="187" t="s">
        <v>412</v>
      </c>
      <c r="F14" s="187" t="s">
        <v>412</v>
      </c>
      <c r="G14" s="187" t="s">
        <v>412</v>
      </c>
      <c r="H14" s="187" t="s">
        <v>412</v>
      </c>
      <c r="I14" s="187" t="s">
        <v>412</v>
      </c>
      <c r="J14" s="187" t="s">
        <v>412</v>
      </c>
      <c r="K14" s="187" t="s">
        <v>412</v>
      </c>
      <c r="L14" s="187" t="s">
        <v>412</v>
      </c>
      <c r="M14" s="187" t="s">
        <v>412</v>
      </c>
      <c r="N14" s="187" t="s">
        <v>412</v>
      </c>
      <c r="O14" s="187" t="s">
        <v>412</v>
      </c>
      <c r="P14" s="187" t="s">
        <v>412</v>
      </c>
      <c r="Q14" s="187" t="s">
        <v>412</v>
      </c>
      <c r="R14" s="187" t="s">
        <v>412</v>
      </c>
      <c r="S14" s="187" t="s">
        <v>412</v>
      </c>
      <c r="T14" s="187" t="s">
        <v>412</v>
      </c>
    </row>
    <row r="15" spans="1:20" s="1" customFormat="1" x14ac:dyDescent="0.25">
      <c r="A15" s="188" t="s">
        <v>6</v>
      </c>
      <c r="B15" s="188"/>
      <c r="C15" s="188"/>
      <c r="D15" s="188"/>
      <c r="E15" s="188"/>
      <c r="F15" s="188"/>
      <c r="G15" s="188"/>
      <c r="H15" s="188"/>
      <c r="I15" s="188"/>
      <c r="J15" s="188"/>
      <c r="K15" s="188"/>
      <c r="L15" s="188"/>
      <c r="M15" s="188"/>
      <c r="N15" s="188"/>
      <c r="O15" s="188"/>
      <c r="P15" s="188"/>
      <c r="Q15" s="188"/>
      <c r="R15" s="188"/>
      <c r="S15" s="188"/>
      <c r="T15" s="188"/>
    </row>
    <row r="16" spans="1:20" ht="52.15" customHeight="1" x14ac:dyDescent="0.3">
      <c r="B16" s="194" t="s">
        <v>38</v>
      </c>
      <c r="C16" s="194"/>
      <c r="D16" s="194"/>
      <c r="E16" s="194"/>
      <c r="F16" s="194"/>
      <c r="G16" s="194"/>
      <c r="H16" s="194"/>
      <c r="I16" s="194"/>
      <c r="J16" s="194"/>
      <c r="K16" s="194"/>
      <c r="L16" s="194"/>
      <c r="M16" s="194"/>
      <c r="N16" s="194"/>
      <c r="O16" s="194"/>
      <c r="P16" s="194"/>
      <c r="Q16" s="194"/>
      <c r="R16" s="194"/>
      <c r="S16" s="194"/>
      <c r="T16" s="194"/>
    </row>
    <row r="18" spans="2:20" s="1" customFormat="1" x14ac:dyDescent="0.25">
      <c r="B18" s="193" t="s">
        <v>8</v>
      </c>
      <c r="C18" s="193" t="s">
        <v>39</v>
      </c>
      <c r="D18" s="193" t="s">
        <v>40</v>
      </c>
      <c r="E18" s="193" t="s">
        <v>41</v>
      </c>
      <c r="F18" s="193" t="s">
        <v>42</v>
      </c>
      <c r="G18" s="193" t="s">
        <v>43</v>
      </c>
      <c r="H18" s="193" t="s">
        <v>44</v>
      </c>
      <c r="I18" s="193" t="s">
        <v>45</v>
      </c>
      <c r="J18" s="193" t="s">
        <v>46</v>
      </c>
      <c r="K18" s="193" t="s">
        <v>47</v>
      </c>
      <c r="L18" s="193" t="s">
        <v>48</v>
      </c>
      <c r="M18" s="193" t="s">
        <v>49</v>
      </c>
      <c r="N18" s="193" t="s">
        <v>50</v>
      </c>
      <c r="O18" s="193" t="s">
        <v>51</v>
      </c>
      <c r="P18" s="193" t="s">
        <v>52</v>
      </c>
      <c r="Q18" s="193" t="s">
        <v>53</v>
      </c>
      <c r="R18" s="193" t="s">
        <v>54</v>
      </c>
      <c r="S18" s="193"/>
      <c r="T18" s="193" t="s">
        <v>55</v>
      </c>
    </row>
    <row r="19" spans="2:20" s="1" customFormat="1" ht="141.75" x14ac:dyDescent="0.25">
      <c r="B19" s="193"/>
      <c r="C19" s="193"/>
      <c r="D19" s="193"/>
      <c r="E19" s="193"/>
      <c r="F19" s="193"/>
      <c r="G19" s="193"/>
      <c r="H19" s="193"/>
      <c r="I19" s="193"/>
      <c r="J19" s="193"/>
      <c r="K19" s="193"/>
      <c r="L19" s="193"/>
      <c r="M19" s="193"/>
      <c r="N19" s="193"/>
      <c r="O19" s="193"/>
      <c r="P19" s="193"/>
      <c r="Q19" s="193"/>
      <c r="R19" s="5" t="s">
        <v>56</v>
      </c>
      <c r="S19" s="5" t="s">
        <v>57</v>
      </c>
      <c r="T19" s="19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458</v>
      </c>
    </row>
    <row r="4" spans="1:20" s="1" customFormat="1" ht="15.75" x14ac:dyDescent="0.25">
      <c r="A4" s="192" t="str">
        <f>'1. паспорт местоположение '!A4:C4</f>
        <v>Год раскрытия информации: 2024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412</v>
      </c>
      <c r="C14" s="187" t="s">
        <v>412</v>
      </c>
      <c r="D14" s="187" t="s">
        <v>412</v>
      </c>
      <c r="E14" s="187" t="s">
        <v>412</v>
      </c>
      <c r="F14" s="187" t="s">
        <v>412</v>
      </c>
      <c r="G14" s="187" t="s">
        <v>412</v>
      </c>
      <c r="H14" s="187" t="s">
        <v>412</v>
      </c>
      <c r="I14" s="187" t="s">
        <v>412</v>
      </c>
      <c r="J14" s="187" t="s">
        <v>412</v>
      </c>
      <c r="K14" s="187" t="s">
        <v>412</v>
      </c>
      <c r="L14" s="187" t="s">
        <v>412</v>
      </c>
      <c r="M14" s="187" t="s">
        <v>412</v>
      </c>
      <c r="N14" s="187" t="s">
        <v>412</v>
      </c>
      <c r="O14" s="187" t="s">
        <v>412</v>
      </c>
      <c r="P14" s="187" t="s">
        <v>412</v>
      </c>
      <c r="Q14" s="187" t="s">
        <v>412</v>
      </c>
      <c r="R14" s="187" t="s">
        <v>412</v>
      </c>
      <c r="S14" s="187" t="s">
        <v>412</v>
      </c>
      <c r="T14" s="187" t="s">
        <v>412</v>
      </c>
    </row>
    <row r="15" spans="1:20" s="1" customFormat="1" ht="15.75" x14ac:dyDescent="0.25">
      <c r="A15" s="188" t="s">
        <v>6</v>
      </c>
      <c r="B15" s="188"/>
      <c r="C15" s="188"/>
      <c r="D15" s="188"/>
      <c r="E15" s="188"/>
      <c r="F15" s="188"/>
      <c r="G15" s="188"/>
      <c r="H15" s="188"/>
      <c r="I15" s="188"/>
      <c r="J15" s="188"/>
      <c r="K15" s="188"/>
      <c r="L15" s="188"/>
      <c r="M15" s="188"/>
      <c r="N15" s="188"/>
      <c r="O15" s="188"/>
      <c r="P15" s="188"/>
      <c r="Q15" s="188"/>
      <c r="R15" s="188"/>
      <c r="S15" s="188"/>
      <c r="T15" s="188"/>
    </row>
    <row r="17" spans="1:20" s="9" customFormat="1" ht="18.75" x14ac:dyDescent="0.3">
      <c r="A17" s="189" t="s">
        <v>58</v>
      </c>
      <c r="B17" s="189"/>
      <c r="C17" s="189"/>
      <c r="D17" s="189"/>
      <c r="E17" s="189"/>
      <c r="F17" s="189"/>
      <c r="G17" s="189"/>
      <c r="H17" s="189"/>
      <c r="I17" s="189"/>
      <c r="J17" s="189"/>
      <c r="K17" s="189"/>
      <c r="L17" s="189"/>
      <c r="M17" s="189"/>
      <c r="N17" s="189"/>
      <c r="O17" s="189"/>
      <c r="P17" s="189"/>
      <c r="Q17" s="189"/>
      <c r="R17" s="189"/>
      <c r="S17" s="189"/>
      <c r="T17" s="189"/>
    </row>
    <row r="18" spans="1:20" s="1" customFormat="1" ht="15.75" x14ac:dyDescent="0.25"/>
    <row r="19" spans="1:20" s="1" customFormat="1" ht="15.75" x14ac:dyDescent="0.25">
      <c r="A19" s="193" t="s">
        <v>8</v>
      </c>
      <c r="B19" s="193" t="s">
        <v>59</v>
      </c>
      <c r="C19" s="193"/>
      <c r="D19" s="193" t="s">
        <v>60</v>
      </c>
      <c r="E19" s="193" t="s">
        <v>61</v>
      </c>
      <c r="F19" s="193"/>
      <c r="G19" s="193" t="s">
        <v>62</v>
      </c>
      <c r="H19" s="193"/>
      <c r="I19" s="193" t="s">
        <v>63</v>
      </c>
      <c r="J19" s="193"/>
      <c r="K19" s="193" t="s">
        <v>64</v>
      </c>
      <c r="L19" s="193" t="s">
        <v>65</v>
      </c>
      <c r="M19" s="193"/>
      <c r="N19" s="193" t="s">
        <v>66</v>
      </c>
      <c r="O19" s="193"/>
      <c r="P19" s="193" t="s">
        <v>67</v>
      </c>
      <c r="Q19" s="193" t="s">
        <v>68</v>
      </c>
      <c r="R19" s="193"/>
      <c r="S19" s="193" t="s">
        <v>69</v>
      </c>
      <c r="T19" s="193"/>
    </row>
    <row r="20" spans="1:20" s="1" customFormat="1" ht="94.5" x14ac:dyDescent="0.25">
      <c r="A20" s="193"/>
      <c r="B20" s="193"/>
      <c r="C20" s="193"/>
      <c r="D20" s="193"/>
      <c r="E20" s="193"/>
      <c r="F20" s="193"/>
      <c r="G20" s="193"/>
      <c r="H20" s="193"/>
      <c r="I20" s="193"/>
      <c r="J20" s="193"/>
      <c r="K20" s="193"/>
      <c r="L20" s="193"/>
      <c r="M20" s="193"/>
      <c r="N20" s="193"/>
      <c r="O20" s="193"/>
      <c r="P20" s="193"/>
      <c r="Q20" s="5" t="s">
        <v>70</v>
      </c>
      <c r="R20" s="5" t="s">
        <v>71</v>
      </c>
      <c r="S20" s="5" t="s">
        <v>72</v>
      </c>
      <c r="T20" s="5" t="s">
        <v>73</v>
      </c>
    </row>
    <row r="21" spans="1:20" s="1" customFormat="1" ht="15.75" x14ac:dyDescent="0.25">
      <c r="A21" s="193"/>
      <c r="B21" s="5" t="s">
        <v>74</v>
      </c>
      <c r="C21" s="5" t="s">
        <v>75</v>
      </c>
      <c r="D21" s="19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7" zoomScale="60" workbookViewId="0">
      <selection activeCell="A14" sqref="A14: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458</v>
      </c>
    </row>
    <row r="4" spans="1:20" s="1" customFormat="1" ht="15.75" x14ac:dyDescent="0.25">
      <c r="A4" s="192" t="str">
        <f>'1. паспорт местоположение '!A4:C4</f>
        <v>Год раскрытия информации: 2024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412</v>
      </c>
      <c r="C14" s="187" t="s">
        <v>412</v>
      </c>
      <c r="D14" s="187" t="s">
        <v>412</v>
      </c>
      <c r="E14" s="187" t="s">
        <v>412</v>
      </c>
      <c r="F14" s="187" t="s">
        <v>412</v>
      </c>
      <c r="G14" s="187" t="s">
        <v>412</v>
      </c>
      <c r="H14" s="187" t="s">
        <v>412</v>
      </c>
      <c r="I14" s="187" t="s">
        <v>412</v>
      </c>
      <c r="J14" s="187" t="s">
        <v>412</v>
      </c>
      <c r="K14" s="187" t="s">
        <v>412</v>
      </c>
      <c r="L14" s="187" t="s">
        <v>412</v>
      </c>
      <c r="M14" s="187" t="s">
        <v>412</v>
      </c>
      <c r="N14" s="187" t="s">
        <v>412</v>
      </c>
      <c r="O14" s="187" t="s">
        <v>412</v>
      </c>
      <c r="P14" s="187" t="s">
        <v>412</v>
      </c>
      <c r="Q14" s="187" t="s">
        <v>412</v>
      </c>
      <c r="R14" s="187" t="s">
        <v>412</v>
      </c>
      <c r="S14" s="187" t="s">
        <v>412</v>
      </c>
      <c r="T14" s="187" t="s">
        <v>412</v>
      </c>
    </row>
    <row r="15" spans="1:20" s="1" customFormat="1" ht="15.75" x14ac:dyDescent="0.25">
      <c r="A15" s="188" t="s">
        <v>6</v>
      </c>
      <c r="B15" s="188"/>
      <c r="C15" s="188"/>
      <c r="D15" s="188"/>
      <c r="E15" s="188"/>
      <c r="F15" s="188"/>
      <c r="G15" s="188"/>
      <c r="H15" s="188"/>
      <c r="I15" s="188"/>
      <c r="J15" s="188"/>
      <c r="K15" s="188"/>
      <c r="L15" s="188"/>
      <c r="M15" s="188"/>
      <c r="N15" s="188"/>
      <c r="O15" s="188"/>
      <c r="P15" s="188"/>
      <c r="Q15" s="188"/>
      <c r="R15" s="188"/>
      <c r="S15" s="188"/>
      <c r="T15" s="188"/>
    </row>
    <row r="17" spans="1:27" s="9" customFormat="1" ht="18.75" x14ac:dyDescent="0.3">
      <c r="A17" s="189" t="s">
        <v>76</v>
      </c>
      <c r="B17" s="189"/>
      <c r="C17" s="189"/>
      <c r="D17" s="189"/>
      <c r="E17" s="189"/>
      <c r="F17" s="189"/>
      <c r="G17" s="189"/>
      <c r="H17" s="189"/>
      <c r="I17" s="189"/>
      <c r="J17" s="189"/>
      <c r="K17" s="189"/>
      <c r="L17" s="189"/>
      <c r="M17" s="189"/>
      <c r="N17" s="189"/>
      <c r="O17" s="189"/>
      <c r="P17" s="189"/>
      <c r="Q17" s="189"/>
      <c r="R17" s="189"/>
      <c r="S17" s="189"/>
      <c r="T17" s="189"/>
    </row>
    <row r="19" spans="1:27" s="1" customFormat="1" ht="38.450000000000003" customHeight="1" x14ac:dyDescent="0.25">
      <c r="A19" s="193" t="s">
        <v>8</v>
      </c>
      <c r="B19" s="193" t="s">
        <v>77</v>
      </c>
      <c r="C19" s="193"/>
      <c r="D19" s="193" t="s">
        <v>78</v>
      </c>
      <c r="E19" s="193"/>
      <c r="F19" s="193" t="s">
        <v>48</v>
      </c>
      <c r="G19" s="193"/>
      <c r="H19" s="193"/>
      <c r="I19" s="193"/>
      <c r="J19" s="193" t="s">
        <v>79</v>
      </c>
      <c r="K19" s="193" t="s">
        <v>80</v>
      </c>
      <c r="L19" s="193"/>
      <c r="M19" s="193" t="s">
        <v>81</v>
      </c>
      <c r="N19" s="193"/>
      <c r="O19" s="193" t="s">
        <v>82</v>
      </c>
      <c r="P19" s="193"/>
      <c r="Q19" s="193" t="s">
        <v>83</v>
      </c>
      <c r="R19" s="193"/>
      <c r="S19" s="193" t="s">
        <v>84</v>
      </c>
      <c r="T19" s="193" t="s">
        <v>85</v>
      </c>
      <c r="U19" s="193" t="s">
        <v>86</v>
      </c>
      <c r="V19" s="193" t="s">
        <v>87</v>
      </c>
      <c r="W19" s="193"/>
      <c r="X19" s="193" t="s">
        <v>68</v>
      </c>
      <c r="Y19" s="193"/>
      <c r="Z19" s="193" t="s">
        <v>69</v>
      </c>
      <c r="AA19" s="193"/>
    </row>
    <row r="20" spans="1:27" s="1" customFormat="1" ht="110.25" x14ac:dyDescent="0.25">
      <c r="A20" s="193"/>
      <c r="B20" s="193"/>
      <c r="C20" s="193"/>
      <c r="D20" s="193"/>
      <c r="E20" s="193"/>
      <c r="F20" s="193" t="s">
        <v>88</v>
      </c>
      <c r="G20" s="193"/>
      <c r="H20" s="193" t="s">
        <v>89</v>
      </c>
      <c r="I20" s="193"/>
      <c r="J20" s="193"/>
      <c r="K20" s="193"/>
      <c r="L20" s="193"/>
      <c r="M20" s="193"/>
      <c r="N20" s="193"/>
      <c r="O20" s="193"/>
      <c r="P20" s="193"/>
      <c r="Q20" s="193"/>
      <c r="R20" s="193"/>
      <c r="S20" s="193"/>
      <c r="T20" s="193"/>
      <c r="U20" s="193"/>
      <c r="V20" s="193"/>
      <c r="W20" s="193"/>
      <c r="X20" s="5" t="s">
        <v>70</v>
      </c>
      <c r="Y20" s="5" t="s">
        <v>71</v>
      </c>
      <c r="Z20" s="5" t="s">
        <v>72</v>
      </c>
      <c r="AA20" s="5" t="s">
        <v>73</v>
      </c>
    </row>
    <row r="21" spans="1:27" s="1" customFormat="1" ht="15.75" x14ac:dyDescent="0.25">
      <c r="A21" s="19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8" zoomScale="80" zoomScaleNormal="76" zoomScaleSheetLayoutView="80" workbookViewId="0">
      <selection activeCell="C24" sqref="C24"/>
    </sheetView>
  </sheetViews>
  <sheetFormatPr defaultColWidth="8.7109375" defaultRowHeight="15.75" x14ac:dyDescent="0.25"/>
  <cols>
    <col min="1" max="1" width="6.42578125" style="136" customWidth="1"/>
    <col min="2" max="2" width="59" style="137" customWidth="1"/>
    <col min="3" max="3" width="56.5703125" style="137" customWidth="1"/>
    <col min="4" max="16384" width="8.7109375" style="139"/>
  </cols>
  <sheetData>
    <row r="1" spans="1:3" x14ac:dyDescent="0.25">
      <c r="C1" s="138" t="s">
        <v>462</v>
      </c>
    </row>
    <row r="2" spans="1:3" x14ac:dyDescent="0.25">
      <c r="C2" s="138" t="s">
        <v>1</v>
      </c>
    </row>
    <row r="3" spans="1:3" x14ac:dyDescent="0.25">
      <c r="C3" s="138" t="s">
        <v>458</v>
      </c>
    </row>
    <row r="4" spans="1:3" ht="13.15" customHeight="1" x14ac:dyDescent="0.25">
      <c r="A4" s="186" t="str">
        <f>'1. паспорт местоположение '!A4:C4</f>
        <v>Год раскрытия информации: 2024 год</v>
      </c>
      <c r="B4" s="186"/>
      <c r="C4" s="186"/>
    </row>
    <row r="5" spans="1:3" ht="13.15" customHeight="1" x14ac:dyDescent="0.25">
      <c r="A5" s="140"/>
      <c r="B5" s="140"/>
      <c r="C5" s="140"/>
    </row>
    <row r="6" spans="1:3" ht="18.75" x14ac:dyDescent="0.3">
      <c r="A6" s="198" t="s">
        <v>3</v>
      </c>
      <c r="B6" s="198"/>
      <c r="C6" s="198"/>
    </row>
    <row r="7" spans="1:3" ht="12" customHeight="1" x14ac:dyDescent="0.25"/>
    <row r="8" spans="1:3" x14ac:dyDescent="0.25">
      <c r="A8" s="199" t="str">
        <f>'1. паспорт местоположение '!A8:C8</f>
        <v>Акционерное общество "Мурманэнергосбыт"</v>
      </c>
      <c r="B8" s="199"/>
      <c r="C8" s="199"/>
    </row>
    <row r="9" spans="1:3" x14ac:dyDescent="0.25">
      <c r="A9" s="196" t="s">
        <v>4</v>
      </c>
      <c r="B9" s="196"/>
      <c r="C9" s="196"/>
    </row>
    <row r="11" spans="1:3" x14ac:dyDescent="0.25">
      <c r="A11" s="186" t="str">
        <f>'1. паспорт местоположение '!A11:C11</f>
        <v>N_Пр_ОС_АИИСКУЭ_12362_1</v>
      </c>
      <c r="B11" s="186"/>
      <c r="C11" s="186"/>
    </row>
    <row r="12" spans="1:3" x14ac:dyDescent="0.25">
      <c r="A12" s="196" t="s">
        <v>5</v>
      </c>
      <c r="B12" s="196"/>
      <c r="C12" s="196"/>
    </row>
    <row r="14" spans="1:3" ht="31.5" customHeight="1"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412</v>
      </c>
      <c r="C14" s="195" t="s">
        <v>412</v>
      </c>
    </row>
    <row r="15" spans="1:3" ht="15" customHeight="1" x14ac:dyDescent="0.25">
      <c r="A15" s="196" t="s">
        <v>6</v>
      </c>
      <c r="B15" s="196"/>
      <c r="C15" s="196"/>
    </row>
    <row r="17" spans="1:3" ht="34.5" customHeight="1" x14ac:dyDescent="0.3">
      <c r="A17" s="197" t="s">
        <v>90</v>
      </c>
      <c r="B17" s="197"/>
      <c r="C17" s="197"/>
    </row>
    <row r="19" spans="1:3" ht="15" customHeight="1" x14ac:dyDescent="0.25">
      <c r="A19" s="141" t="s">
        <v>8</v>
      </c>
      <c r="B19" s="142" t="s">
        <v>9</v>
      </c>
      <c r="C19" s="142" t="s">
        <v>10</v>
      </c>
    </row>
    <row r="20" spans="1:3" ht="15" customHeight="1" x14ac:dyDescent="0.25">
      <c r="A20" s="143">
        <v>1</v>
      </c>
      <c r="B20" s="143">
        <v>2</v>
      </c>
      <c r="C20" s="143">
        <v>3</v>
      </c>
    </row>
    <row r="21" spans="1:3" ht="61.5" customHeight="1" x14ac:dyDescent="0.25">
      <c r="A21" s="144">
        <v>1</v>
      </c>
      <c r="B21" s="145" t="s">
        <v>91</v>
      </c>
      <c r="C21" s="145" t="s">
        <v>471</v>
      </c>
    </row>
    <row r="22" spans="1:3" ht="63" x14ac:dyDescent="0.25">
      <c r="A22" s="144">
        <v>2</v>
      </c>
      <c r="B22" s="145" t="s">
        <v>92</v>
      </c>
      <c r="C22" s="145" t="s">
        <v>490</v>
      </c>
    </row>
    <row r="23" spans="1:3" ht="64.5" customHeight="1" x14ac:dyDescent="0.25">
      <c r="A23" s="144">
        <v>3</v>
      </c>
      <c r="B23" s="145" t="s">
        <v>93</v>
      </c>
      <c r="C23" s="145" t="s">
        <v>489</v>
      </c>
    </row>
    <row r="24" spans="1:3" ht="31.5" customHeight="1" x14ac:dyDescent="0.25">
      <c r="A24" s="144">
        <v>4</v>
      </c>
      <c r="B24" s="146" t="s">
        <v>472</v>
      </c>
      <c r="C24" s="145" t="s">
        <v>382</v>
      </c>
    </row>
    <row r="25" spans="1:3" ht="15" customHeight="1" x14ac:dyDescent="0.25">
      <c r="A25" s="144">
        <v>5</v>
      </c>
      <c r="B25" s="145" t="s">
        <v>94</v>
      </c>
      <c r="C25" s="145" t="s">
        <v>413</v>
      </c>
    </row>
    <row r="26" spans="1:3" ht="252" x14ac:dyDescent="0.25">
      <c r="A26" s="144">
        <v>6</v>
      </c>
      <c r="B26" s="145" t="s">
        <v>95</v>
      </c>
      <c r="C26" s="147" t="s">
        <v>491</v>
      </c>
    </row>
    <row r="27" spans="1:3" ht="15" customHeight="1" x14ac:dyDescent="0.25">
      <c r="A27" s="144">
        <v>7</v>
      </c>
      <c r="B27" s="145" t="s">
        <v>96</v>
      </c>
      <c r="C27" s="148">
        <v>2023</v>
      </c>
    </row>
    <row r="28" spans="1:3" ht="15" customHeight="1" x14ac:dyDescent="0.25">
      <c r="A28" s="144">
        <v>8</v>
      </c>
      <c r="B28" s="145" t="s">
        <v>97</v>
      </c>
      <c r="C28" s="148">
        <v>2023</v>
      </c>
    </row>
    <row r="29" spans="1:3" ht="15" customHeight="1" x14ac:dyDescent="0.25">
      <c r="A29" s="144">
        <v>9</v>
      </c>
      <c r="B29" s="145" t="s">
        <v>98</v>
      </c>
      <c r="C29" s="149" t="s">
        <v>514</v>
      </c>
    </row>
    <row r="30" spans="1:3" x14ac:dyDescent="0.25">
      <c r="C30" s="150"/>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4" sqref="M2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5"/>
  </cols>
  <sheetData>
    <row r="1" spans="1:26" x14ac:dyDescent="0.25">
      <c r="Y1" s="138" t="s">
        <v>462</v>
      </c>
    </row>
    <row r="2" spans="1:26" x14ac:dyDescent="0.25">
      <c r="Y2" s="138" t="s">
        <v>1</v>
      </c>
    </row>
    <row r="3" spans="1:26" x14ac:dyDescent="0.25">
      <c r="Y3" s="138" t="s">
        <v>458</v>
      </c>
    </row>
    <row r="4" spans="1:26" x14ac:dyDescent="0.25">
      <c r="A4" s="186" t="str">
        <f>'1. паспорт местоположение '!A4:C4</f>
        <v>Год раскрытия информации: 2024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5" spans="1:26" x14ac:dyDescent="0.25">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6" spans="1:26" ht="18.75" x14ac:dyDescent="0.3">
      <c r="A6" s="198" t="s">
        <v>3</v>
      </c>
      <c r="B6" s="198"/>
      <c r="C6" s="198"/>
      <c r="D6" s="198"/>
      <c r="E6" s="198"/>
      <c r="F6" s="198"/>
      <c r="G6" s="198"/>
      <c r="H6" s="198"/>
      <c r="I6" s="198"/>
      <c r="J6" s="198"/>
      <c r="K6" s="198"/>
      <c r="L6" s="198"/>
      <c r="M6" s="198"/>
      <c r="N6" s="198"/>
      <c r="O6" s="198"/>
      <c r="P6" s="198"/>
      <c r="Q6" s="198"/>
      <c r="R6" s="198"/>
      <c r="S6" s="198"/>
      <c r="T6" s="198"/>
      <c r="U6" s="198"/>
      <c r="V6" s="198"/>
      <c r="W6" s="198"/>
      <c r="X6" s="198"/>
      <c r="Y6" s="198"/>
      <c r="Z6" s="198"/>
    </row>
    <row r="8" spans="1:26" x14ac:dyDescent="0.25">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c r="U8" s="199"/>
      <c r="V8" s="199"/>
      <c r="W8" s="199"/>
      <c r="X8" s="199"/>
      <c r="Y8" s="199"/>
      <c r="Z8" s="199"/>
    </row>
    <row r="9" spans="1:26" x14ac:dyDescent="0.25">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1" spans="1:26" x14ac:dyDescent="0.25">
      <c r="A11" s="186" t="str">
        <f>'1. паспорт местоположение '!A11:C11</f>
        <v>N_Пр_ОС_АИИСКУЭ_12362_1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row>
    <row r="12" spans="1:26"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4" spans="1:26"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412</v>
      </c>
      <c r="C14" s="195" t="s">
        <v>412</v>
      </c>
      <c r="D14" s="195" t="s">
        <v>412</v>
      </c>
      <c r="E14" s="195" t="s">
        <v>412</v>
      </c>
      <c r="F14" s="195" t="s">
        <v>412</v>
      </c>
      <c r="G14" s="195" t="s">
        <v>412</v>
      </c>
      <c r="H14" s="195" t="s">
        <v>412</v>
      </c>
      <c r="I14" s="195" t="s">
        <v>412</v>
      </c>
      <c r="J14" s="195" t="s">
        <v>412</v>
      </c>
      <c r="K14" s="195" t="s">
        <v>412</v>
      </c>
      <c r="L14" s="195" t="s">
        <v>412</v>
      </c>
      <c r="M14" s="195" t="s">
        <v>412</v>
      </c>
      <c r="N14" s="195" t="s">
        <v>412</v>
      </c>
      <c r="O14" s="195" t="s">
        <v>412</v>
      </c>
      <c r="P14" s="195" t="s">
        <v>412</v>
      </c>
      <c r="Q14" s="195" t="s">
        <v>412</v>
      </c>
      <c r="R14" s="195" t="s">
        <v>412</v>
      </c>
      <c r="S14" s="195" t="s">
        <v>412</v>
      </c>
      <c r="T14" s="195" t="s">
        <v>412</v>
      </c>
      <c r="U14" s="195" t="s">
        <v>412</v>
      </c>
      <c r="V14" s="195" t="s">
        <v>412</v>
      </c>
      <c r="W14" s="195" t="s">
        <v>412</v>
      </c>
      <c r="X14" s="195" t="s">
        <v>412</v>
      </c>
      <c r="Y14" s="195" t="s">
        <v>412</v>
      </c>
      <c r="Z14" s="195" t="s">
        <v>412</v>
      </c>
    </row>
    <row r="15" spans="1:26"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s="152" customFormat="1" x14ac:dyDescent="0.25">
      <c r="A16" s="151" t="s">
        <v>99</v>
      </c>
    </row>
    <row r="17" spans="1:26" s="153" customFormat="1" ht="30.75" customHeight="1" x14ac:dyDescent="0.25">
      <c r="A17" s="200" t="s">
        <v>100</v>
      </c>
      <c r="B17" s="200"/>
      <c r="C17" s="200"/>
      <c r="D17" s="200"/>
      <c r="E17" s="200"/>
      <c r="F17" s="200"/>
      <c r="G17" s="200"/>
      <c r="H17" s="200"/>
      <c r="I17" s="200"/>
      <c r="J17" s="200"/>
      <c r="K17" s="200"/>
      <c r="L17" s="200"/>
      <c r="M17" s="200"/>
      <c r="N17" s="200" t="s">
        <v>101</v>
      </c>
      <c r="O17" s="200"/>
      <c r="P17" s="200"/>
      <c r="Q17" s="200"/>
      <c r="R17" s="200"/>
      <c r="S17" s="200"/>
      <c r="T17" s="200"/>
      <c r="U17" s="200"/>
      <c r="V17" s="200"/>
      <c r="W17" s="200"/>
      <c r="X17" s="200"/>
      <c r="Y17" s="200"/>
      <c r="Z17" s="200"/>
    </row>
    <row r="18" spans="1:26" s="153" customFormat="1" ht="224.25" customHeight="1" x14ac:dyDescent="0.25">
      <c r="A18" s="141" t="s">
        <v>102</v>
      </c>
      <c r="B18" s="141" t="s">
        <v>103</v>
      </c>
      <c r="C18" s="141" t="s">
        <v>104</v>
      </c>
      <c r="D18" s="141" t="s">
        <v>105</v>
      </c>
      <c r="E18" s="141" t="s">
        <v>106</v>
      </c>
      <c r="F18" s="141" t="s">
        <v>107</v>
      </c>
      <c r="G18" s="141" t="s">
        <v>108</v>
      </c>
      <c r="H18" s="141" t="s">
        <v>109</v>
      </c>
      <c r="I18" s="141" t="s">
        <v>110</v>
      </c>
      <c r="J18" s="141" t="s">
        <v>111</v>
      </c>
      <c r="K18" s="141" t="s">
        <v>112</v>
      </c>
      <c r="L18" s="141" t="s">
        <v>113</v>
      </c>
      <c r="M18" s="141" t="s">
        <v>114</v>
      </c>
      <c r="N18" s="141" t="s">
        <v>115</v>
      </c>
      <c r="O18" s="141" t="s">
        <v>116</v>
      </c>
      <c r="P18" s="141" t="s">
        <v>117</v>
      </c>
      <c r="Q18" s="141" t="s">
        <v>118</v>
      </c>
      <c r="R18" s="141" t="s">
        <v>109</v>
      </c>
      <c r="S18" s="141" t="s">
        <v>119</v>
      </c>
      <c r="T18" s="141" t="s">
        <v>120</v>
      </c>
      <c r="U18" s="141" t="s">
        <v>121</v>
      </c>
      <c r="V18" s="141" t="s">
        <v>118</v>
      </c>
      <c r="W18" s="141" t="s">
        <v>122</v>
      </c>
      <c r="X18" s="141" t="s">
        <v>123</v>
      </c>
      <c r="Y18" s="141" t="s">
        <v>124</v>
      </c>
      <c r="Z18" s="141" t="s">
        <v>125</v>
      </c>
    </row>
    <row r="19" spans="1:26" s="153" customFormat="1" x14ac:dyDescent="0.25">
      <c r="A19" s="154">
        <v>1</v>
      </c>
      <c r="B19" s="154">
        <v>2</v>
      </c>
      <c r="C19" s="154">
        <v>3</v>
      </c>
      <c r="D19" s="154">
        <v>4</v>
      </c>
      <c r="E19" s="154">
        <v>5</v>
      </c>
      <c r="F19" s="154">
        <v>6</v>
      </c>
      <c r="G19" s="154">
        <v>7</v>
      </c>
      <c r="H19" s="154">
        <v>8</v>
      </c>
      <c r="I19" s="154">
        <v>9</v>
      </c>
      <c r="J19" s="154">
        <v>10</v>
      </c>
      <c r="K19" s="154">
        <v>11</v>
      </c>
      <c r="L19" s="154">
        <v>12</v>
      </c>
      <c r="M19" s="154">
        <v>13</v>
      </c>
      <c r="N19" s="154">
        <v>14</v>
      </c>
      <c r="O19" s="154">
        <v>15</v>
      </c>
      <c r="P19" s="154">
        <v>16</v>
      </c>
      <c r="Q19" s="154">
        <v>17</v>
      </c>
      <c r="R19" s="154">
        <v>18</v>
      </c>
      <c r="S19" s="154">
        <v>19</v>
      </c>
      <c r="T19" s="154">
        <v>20</v>
      </c>
      <c r="U19" s="154">
        <v>21</v>
      </c>
      <c r="V19" s="154">
        <v>22</v>
      </c>
      <c r="W19" s="154">
        <v>23</v>
      </c>
      <c r="X19" s="154">
        <v>24</v>
      </c>
      <c r="Y19" s="154">
        <v>25</v>
      </c>
      <c r="Z19" s="154">
        <v>26</v>
      </c>
    </row>
    <row r="20" spans="1:26" ht="31.5" x14ac:dyDescent="0.25">
      <c r="A20" s="156" t="s">
        <v>463</v>
      </c>
      <c r="B20" s="157"/>
      <c r="C20" s="158"/>
      <c r="D20" s="158"/>
      <c r="E20" s="158"/>
      <c r="F20" s="158"/>
      <c r="G20" s="159"/>
      <c r="H20" s="158"/>
      <c r="I20" s="160"/>
      <c r="J20" s="161"/>
      <c r="K20" s="162" t="s">
        <v>382</v>
      </c>
      <c r="L20" s="158" t="s">
        <v>382</v>
      </c>
      <c r="M20" s="163">
        <v>2024</v>
      </c>
      <c r="N20" s="162" t="s">
        <v>413</v>
      </c>
      <c r="O20" s="162" t="s">
        <v>413</v>
      </c>
      <c r="P20" s="162" t="s">
        <v>413</v>
      </c>
      <c r="Q20" s="162" t="s">
        <v>413</v>
      </c>
      <c r="R20" s="162" t="s">
        <v>413</v>
      </c>
      <c r="S20" s="162" t="s">
        <v>413</v>
      </c>
      <c r="T20" s="162" t="s">
        <v>413</v>
      </c>
      <c r="U20" s="162" t="s">
        <v>413</v>
      </c>
      <c r="V20" s="162" t="s">
        <v>413</v>
      </c>
      <c r="W20" s="162" t="s">
        <v>413</v>
      </c>
      <c r="X20" s="162" t="s">
        <v>413</v>
      </c>
      <c r="Y20" s="162" t="s">
        <v>413</v>
      </c>
      <c r="Z20" s="164" t="s">
        <v>405</v>
      </c>
    </row>
    <row r="21" spans="1:26" ht="31.5" x14ac:dyDescent="0.25">
      <c r="A21" s="156" t="s">
        <v>463</v>
      </c>
      <c r="B21" s="157"/>
      <c r="C21" s="158"/>
      <c r="D21" s="158"/>
      <c r="E21" s="158"/>
      <c r="F21" s="158"/>
      <c r="G21" s="159"/>
      <c r="H21" s="158"/>
      <c r="I21" s="160"/>
      <c r="J21" s="161"/>
      <c r="K21" s="162" t="s">
        <v>382</v>
      </c>
      <c r="L21" s="158" t="s">
        <v>382</v>
      </c>
      <c r="M21" s="163">
        <v>2025</v>
      </c>
      <c r="N21" s="162" t="s">
        <v>413</v>
      </c>
      <c r="O21" s="162" t="s">
        <v>413</v>
      </c>
      <c r="P21" s="162" t="s">
        <v>413</v>
      </c>
      <c r="Q21" s="162" t="s">
        <v>413</v>
      </c>
      <c r="R21" s="162" t="s">
        <v>413</v>
      </c>
      <c r="S21" s="162" t="s">
        <v>413</v>
      </c>
      <c r="T21" s="162" t="s">
        <v>413</v>
      </c>
      <c r="U21" s="162" t="s">
        <v>413</v>
      </c>
      <c r="V21" s="162" t="s">
        <v>413</v>
      </c>
      <c r="W21" s="162" t="s">
        <v>413</v>
      </c>
      <c r="X21" s="162" t="s">
        <v>413</v>
      </c>
      <c r="Y21" s="162" t="s">
        <v>413</v>
      </c>
      <c r="Z21" s="164" t="s">
        <v>405</v>
      </c>
    </row>
    <row r="22" spans="1:26" ht="31.5" x14ac:dyDescent="0.25">
      <c r="A22" s="156" t="s">
        <v>463</v>
      </c>
      <c r="B22" s="157"/>
      <c r="C22" s="158"/>
      <c r="D22" s="158"/>
      <c r="E22" s="158"/>
      <c r="F22" s="158"/>
      <c r="G22" s="159"/>
      <c r="H22" s="158"/>
      <c r="I22" s="160"/>
      <c r="J22" s="161"/>
      <c r="K22" s="162" t="s">
        <v>382</v>
      </c>
      <c r="L22" s="158" t="s">
        <v>382</v>
      </c>
      <c r="M22" s="163">
        <v>2026</v>
      </c>
      <c r="N22" s="162" t="s">
        <v>413</v>
      </c>
      <c r="O22" s="162" t="s">
        <v>413</v>
      </c>
      <c r="P22" s="162" t="s">
        <v>413</v>
      </c>
      <c r="Q22" s="162" t="s">
        <v>413</v>
      </c>
      <c r="R22" s="162" t="s">
        <v>413</v>
      </c>
      <c r="S22" s="162" t="s">
        <v>413</v>
      </c>
      <c r="T22" s="162" t="s">
        <v>413</v>
      </c>
      <c r="U22" s="162" t="s">
        <v>413</v>
      </c>
      <c r="V22" s="162" t="s">
        <v>413</v>
      </c>
      <c r="W22" s="162" t="s">
        <v>413</v>
      </c>
      <c r="X22" s="162" t="s">
        <v>413</v>
      </c>
      <c r="Y22" s="162" t="s">
        <v>413</v>
      </c>
      <c r="Z22" s="164" t="s">
        <v>405</v>
      </c>
    </row>
    <row r="23" spans="1:26" ht="31.5" x14ac:dyDescent="0.25">
      <c r="A23" s="156" t="s">
        <v>463</v>
      </c>
      <c r="B23" s="157"/>
      <c r="C23" s="158"/>
      <c r="D23" s="158"/>
      <c r="E23" s="158"/>
      <c r="F23" s="158"/>
      <c r="G23" s="159"/>
      <c r="H23" s="158"/>
      <c r="I23" s="160"/>
      <c r="J23" s="161"/>
      <c r="K23" s="162" t="s">
        <v>382</v>
      </c>
      <c r="L23" s="158" t="s">
        <v>382</v>
      </c>
      <c r="M23" s="163">
        <v>2027</v>
      </c>
      <c r="N23" s="162" t="s">
        <v>413</v>
      </c>
      <c r="O23" s="162" t="s">
        <v>413</v>
      </c>
      <c r="P23" s="162" t="s">
        <v>413</v>
      </c>
      <c r="Q23" s="162" t="s">
        <v>413</v>
      </c>
      <c r="R23" s="162" t="s">
        <v>413</v>
      </c>
      <c r="S23" s="162" t="s">
        <v>413</v>
      </c>
      <c r="T23" s="162" t="s">
        <v>413</v>
      </c>
      <c r="U23" s="162" t="s">
        <v>413</v>
      </c>
      <c r="V23" s="162" t="s">
        <v>413</v>
      </c>
      <c r="W23" s="162" t="s">
        <v>413</v>
      </c>
      <c r="X23" s="162" t="s">
        <v>413</v>
      </c>
      <c r="Y23" s="162" t="s">
        <v>413</v>
      </c>
      <c r="Z23" s="164" t="s">
        <v>405</v>
      </c>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2" zoomScale="60" zoomScaleNormal="115" workbookViewId="0">
      <selection activeCell="N21" sqref="N21"/>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458</v>
      </c>
    </row>
    <row r="5" spans="1:14" ht="15.75" x14ac:dyDescent="0.25">
      <c r="A5" s="192" t="str">
        <f>'1. паспорт местоположение '!A4:C4</f>
        <v>Год раскрытия информации: 2024 год</v>
      </c>
      <c r="B5" s="192"/>
      <c r="C5" s="192"/>
      <c r="D5" s="192"/>
      <c r="E5" s="192"/>
      <c r="F5" s="192"/>
      <c r="G5" s="192"/>
      <c r="H5" s="192"/>
      <c r="I5" s="192"/>
      <c r="J5" s="192"/>
      <c r="K5" s="192"/>
      <c r="L5" s="192"/>
      <c r="M5" s="192"/>
      <c r="N5" s="192"/>
    </row>
    <row r="7" spans="1:14" ht="18.75" x14ac:dyDescent="0.3">
      <c r="A7" s="190" t="s">
        <v>3</v>
      </c>
      <c r="B7" s="190"/>
      <c r="C7" s="190"/>
      <c r="D7" s="190"/>
      <c r="E7" s="190"/>
      <c r="F7" s="190"/>
      <c r="G7" s="190"/>
      <c r="H7" s="190"/>
      <c r="I7" s="190"/>
      <c r="J7" s="190"/>
      <c r="K7" s="190"/>
      <c r="L7" s="190"/>
      <c r="M7" s="190"/>
      <c r="N7" s="190"/>
    </row>
    <row r="9" spans="1:14"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x14ac:dyDescent="0.25">
      <c r="A10" s="188" t="s">
        <v>4</v>
      </c>
      <c r="B10" s="188"/>
      <c r="C10" s="188"/>
      <c r="D10" s="188"/>
      <c r="E10" s="188"/>
      <c r="F10" s="188"/>
      <c r="G10" s="188"/>
      <c r="H10" s="188"/>
      <c r="I10" s="188"/>
      <c r="J10" s="188"/>
      <c r="K10" s="188"/>
      <c r="L10" s="188"/>
      <c r="M10" s="188"/>
      <c r="N10" s="188"/>
    </row>
    <row r="12" spans="1:14" ht="15.75" x14ac:dyDescent="0.25">
      <c r="A12" s="192" t="str">
        <f>'3.2 паспорт Техсостояние ЛЭП '!A11:T11</f>
        <v>N_Пр_ОС_АИИСКУЭ_12362_1</v>
      </c>
      <c r="B12" s="192"/>
      <c r="C12" s="192"/>
      <c r="D12" s="192"/>
      <c r="E12" s="192"/>
      <c r="F12" s="192"/>
      <c r="G12" s="192"/>
      <c r="H12" s="192"/>
      <c r="I12" s="192"/>
      <c r="J12" s="192"/>
      <c r="K12" s="192"/>
      <c r="L12" s="192"/>
      <c r="M12" s="192"/>
      <c r="N12" s="192"/>
    </row>
    <row r="13" spans="1:14" ht="15.75" x14ac:dyDescent="0.25">
      <c r="A13" s="188" t="s">
        <v>5</v>
      </c>
      <c r="B13" s="188"/>
      <c r="C13" s="188"/>
      <c r="D13" s="188"/>
      <c r="E13" s="188"/>
      <c r="F13" s="188"/>
      <c r="G13" s="188"/>
      <c r="H13" s="188"/>
      <c r="I13" s="188"/>
      <c r="J13" s="188"/>
      <c r="K13" s="188"/>
      <c r="L13" s="188"/>
      <c r="M13" s="188"/>
      <c r="N13" s="188"/>
    </row>
    <row r="15" spans="1:14" ht="15" x14ac:dyDescent="0.25">
      <c r="A15" s="20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01" t="s">
        <v>412</v>
      </c>
      <c r="C15" s="201" t="s">
        <v>412</v>
      </c>
      <c r="D15" s="201" t="s">
        <v>412</v>
      </c>
      <c r="E15" s="201" t="s">
        <v>412</v>
      </c>
      <c r="F15" s="201" t="s">
        <v>412</v>
      </c>
      <c r="G15" s="201" t="s">
        <v>412</v>
      </c>
      <c r="H15" s="201" t="s">
        <v>412</v>
      </c>
      <c r="I15" s="201" t="s">
        <v>412</v>
      </c>
      <c r="J15" s="201" t="s">
        <v>412</v>
      </c>
      <c r="K15" s="201" t="s">
        <v>412</v>
      </c>
      <c r="L15" s="201" t="s">
        <v>412</v>
      </c>
      <c r="M15" s="201" t="s">
        <v>412</v>
      </c>
      <c r="N15" s="201" t="s">
        <v>412</v>
      </c>
    </row>
    <row r="16" spans="1:14" ht="15.75" x14ac:dyDescent="0.25">
      <c r="A16" s="188" t="s">
        <v>6</v>
      </c>
      <c r="B16" s="188"/>
      <c r="C16" s="188"/>
      <c r="D16" s="188"/>
      <c r="E16" s="188"/>
      <c r="F16" s="188"/>
      <c r="G16" s="188"/>
      <c r="H16" s="188"/>
      <c r="I16" s="188"/>
      <c r="J16" s="188"/>
      <c r="K16" s="188"/>
      <c r="L16" s="188"/>
      <c r="M16" s="188"/>
      <c r="N16" s="188"/>
    </row>
    <row r="18" spans="1:14" ht="74.45" customHeight="1" x14ac:dyDescent="0.3">
      <c r="A18" s="194" t="s">
        <v>127</v>
      </c>
      <c r="B18" s="194"/>
      <c r="C18" s="194"/>
      <c r="D18" s="194"/>
      <c r="E18" s="194"/>
      <c r="F18" s="194"/>
      <c r="G18" s="194"/>
      <c r="H18" s="194"/>
      <c r="I18" s="194"/>
      <c r="J18" s="194"/>
      <c r="K18" s="194"/>
      <c r="L18" s="194"/>
      <c r="M18" s="194"/>
      <c r="N18" s="194"/>
    </row>
    <row r="19" spans="1:14" ht="123" customHeight="1" x14ac:dyDescent="0.25">
      <c r="A19" s="202" t="s">
        <v>8</v>
      </c>
      <c r="B19" s="202" t="s">
        <v>128</v>
      </c>
      <c r="C19" s="202" t="s">
        <v>129</v>
      </c>
      <c r="D19" s="202" t="s">
        <v>130</v>
      </c>
      <c r="E19" s="202" t="s">
        <v>131</v>
      </c>
      <c r="F19" s="202"/>
      <c r="G19" s="202"/>
      <c r="H19" s="202"/>
      <c r="I19" s="202"/>
      <c r="J19" s="202" t="s">
        <v>132</v>
      </c>
      <c r="K19" s="202"/>
      <c r="L19" s="202"/>
      <c r="M19" s="202"/>
      <c r="N19" s="202"/>
    </row>
    <row r="20" spans="1:14" ht="27.6" customHeight="1" x14ac:dyDescent="0.25">
      <c r="A20" s="202"/>
      <c r="B20" s="202"/>
      <c r="C20" s="202"/>
      <c r="D20" s="202"/>
      <c r="E20" s="2" t="s">
        <v>133</v>
      </c>
      <c r="F20" s="2" t="s">
        <v>134</v>
      </c>
      <c r="G20" s="2" t="s">
        <v>135</v>
      </c>
      <c r="H20" s="2" t="s">
        <v>136</v>
      </c>
      <c r="I20" s="2" t="s">
        <v>137</v>
      </c>
      <c r="J20" s="12">
        <v>2023</v>
      </c>
      <c r="K20" s="12">
        <v>2024</v>
      </c>
      <c r="L20" s="12">
        <v>2025</v>
      </c>
      <c r="M20" s="12">
        <v>2026</v>
      </c>
      <c r="N20" s="1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413</v>
      </c>
      <c r="B22" s="13" t="s">
        <v>413</v>
      </c>
      <c r="C22" s="13" t="s">
        <v>413</v>
      </c>
      <c r="D22" s="13" t="s">
        <v>413</v>
      </c>
      <c r="E22" s="13" t="s">
        <v>413</v>
      </c>
      <c r="F22" s="13" t="s">
        <v>413</v>
      </c>
      <c r="G22" s="13" t="s">
        <v>413</v>
      </c>
      <c r="H22" s="13" t="s">
        <v>413</v>
      </c>
      <c r="I22" s="13" t="s">
        <v>413</v>
      </c>
      <c r="J22" s="13" t="s">
        <v>413</v>
      </c>
      <c r="K22" s="13" t="s">
        <v>413</v>
      </c>
      <c r="L22" s="13" t="s">
        <v>413</v>
      </c>
      <c r="M22" s="13" t="s">
        <v>413</v>
      </c>
      <c r="N22" s="13" t="s">
        <v>413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9" zoomScale="90" zoomScaleSheetLayoutView="90" workbookViewId="0">
      <selection activeCell="AK26" sqref="AK26:AL26"/>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458</v>
      </c>
    </row>
    <row r="4" spans="1:44" s="56" customFormat="1" ht="18.75" x14ac:dyDescent="0.3">
      <c r="A4" s="58"/>
      <c r="I4" s="57"/>
      <c r="J4" s="57"/>
      <c r="K4" s="27"/>
    </row>
    <row r="5" spans="1:44" s="56" customFormat="1" ht="18.75" customHeight="1" x14ac:dyDescent="0.2">
      <c r="A5" s="203" t="str">
        <f>'1. паспорт местоположение '!A4:C4</f>
        <v>Год раскрытия информации: 2024 год</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56" customFormat="1" ht="18.75" x14ac:dyDescent="0.3">
      <c r="A6" s="58"/>
      <c r="I6" s="57"/>
      <c r="J6" s="57"/>
      <c r="K6" s="27"/>
    </row>
    <row r="7" spans="1:44" s="56" customFormat="1" ht="18.75" x14ac:dyDescent="0.2">
      <c r="A7" s="204" t="s">
        <v>414</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205" t="str">
        <f>'1. паспорт местоположение '!A8:C8</f>
        <v>Акционерное общество "Мурманэнергосбыт"</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56" customFormat="1" ht="18.75" customHeight="1" x14ac:dyDescent="0.2">
      <c r="A10" s="207" t="s">
        <v>415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14" t="str">
        <f>'3.3 паспорт описание '!A11:C11</f>
        <v>N_Пр_ОС_АИИСКУЭ_12362_1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56" customFormat="1" ht="18.75" customHeight="1" x14ac:dyDescent="0.2">
      <c r="A13" s="207" t="s">
        <v>416</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1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61" customFormat="1" ht="15" customHeight="1" x14ac:dyDescent="0.2">
      <c r="A16" s="207" t="s">
        <v>417</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11" t="s">
        <v>138</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20" t="s">
        <v>139</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t="s">
        <v>140</v>
      </c>
      <c r="AL24" s="220"/>
      <c r="AM24" s="66"/>
      <c r="AN24" s="66"/>
      <c r="AO24" s="67"/>
      <c r="AP24" s="67"/>
      <c r="AQ24" s="67"/>
      <c r="AR24" s="67"/>
      <c r="AS24" s="68"/>
    </row>
    <row r="25" spans="1:45" ht="15.75" customHeight="1" x14ac:dyDescent="0.25">
      <c r="A25" s="215" t="s">
        <v>141</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v>6218140.96</v>
      </c>
      <c r="AL25" s="217"/>
      <c r="AM25" s="69"/>
      <c r="AN25" s="218" t="s">
        <v>431</v>
      </c>
      <c r="AO25" s="218"/>
      <c r="AP25" s="218"/>
      <c r="AQ25" s="219"/>
      <c r="AR25" s="219"/>
      <c r="AS25" s="68"/>
    </row>
    <row r="26" spans="1:45" ht="17.25" customHeight="1" x14ac:dyDescent="0.25">
      <c r="A26" s="212" t="s">
        <v>142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21"/>
      <c r="AL26" s="221"/>
      <c r="AM26" s="69"/>
      <c r="AN26" s="222" t="s">
        <v>432</v>
      </c>
      <c r="AO26" s="223"/>
      <c r="AP26" s="224"/>
      <c r="AQ26" s="208"/>
      <c r="AR26" s="209"/>
      <c r="AS26" s="68"/>
    </row>
    <row r="27" spans="1:45" ht="17.25" customHeight="1" x14ac:dyDescent="0.25">
      <c r="A27" s="212" t="s">
        <v>143</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26">
        <v>10</v>
      </c>
      <c r="AL27" s="226"/>
      <c r="AM27" s="69"/>
      <c r="AN27" s="222" t="s">
        <v>433</v>
      </c>
      <c r="AO27" s="223"/>
      <c r="AP27" s="224"/>
      <c r="AQ27" s="208"/>
      <c r="AR27" s="209"/>
      <c r="AS27" s="68"/>
    </row>
    <row r="28" spans="1:45" ht="27.75" customHeight="1" thickBot="1" x14ac:dyDescent="0.3">
      <c r="A28" s="227" t="s">
        <v>144</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30"/>
      <c r="AL28" s="230"/>
      <c r="AM28" s="69"/>
      <c r="AN28" s="231" t="s">
        <v>434</v>
      </c>
      <c r="AO28" s="232"/>
      <c r="AP28" s="233"/>
      <c r="AQ28" s="208"/>
      <c r="AR28" s="209"/>
      <c r="AS28" s="68"/>
    </row>
    <row r="29" spans="1:45" ht="17.25" customHeight="1" x14ac:dyDescent="0.25">
      <c r="A29" s="240" t="s">
        <v>145</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6"/>
      <c r="AL29" s="236"/>
      <c r="AM29" s="69"/>
      <c r="AN29" s="237"/>
      <c r="AO29" s="238"/>
      <c r="AP29" s="238"/>
      <c r="AQ29" s="208"/>
      <c r="AR29" s="225"/>
      <c r="AS29" s="68"/>
    </row>
    <row r="30" spans="1:45" ht="17.25" customHeight="1" x14ac:dyDescent="0.25">
      <c r="A30" s="212" t="s">
        <v>146</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21"/>
      <c r="AL30" s="221"/>
      <c r="AM30" s="69"/>
      <c r="AS30" s="68"/>
    </row>
    <row r="31" spans="1:45" ht="17.25" customHeight="1" x14ac:dyDescent="0.25">
      <c r="A31" s="212" t="s">
        <v>147</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21"/>
      <c r="AL31" s="221"/>
      <c r="AM31" s="69"/>
      <c r="AN31" s="69"/>
      <c r="AO31" s="70"/>
      <c r="AP31" s="70"/>
      <c r="AQ31" s="70"/>
      <c r="AR31" s="70"/>
      <c r="AS31" s="68"/>
    </row>
    <row r="32" spans="1:45" ht="17.25" customHeight="1" x14ac:dyDescent="0.25">
      <c r="A32" s="212" t="s">
        <v>148</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21"/>
      <c r="AL32" s="221"/>
      <c r="AM32" s="69"/>
      <c r="AN32" s="69"/>
      <c r="AO32" s="69"/>
      <c r="AP32" s="69"/>
      <c r="AQ32" s="69"/>
      <c r="AR32" s="69"/>
      <c r="AS32" s="68"/>
    </row>
    <row r="33" spans="1:45" ht="17.25" customHeight="1" x14ac:dyDescent="0.25">
      <c r="A33" s="212" t="s">
        <v>149</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39"/>
      <c r="AL33" s="239"/>
      <c r="AM33" s="69"/>
      <c r="AN33" s="69"/>
      <c r="AO33" s="69"/>
      <c r="AP33" s="69"/>
      <c r="AQ33" s="69"/>
      <c r="AR33" s="69"/>
      <c r="AS33" s="68"/>
    </row>
    <row r="34" spans="1:45" ht="17.25" customHeight="1" x14ac:dyDescent="0.25">
      <c r="A34" s="212" t="s">
        <v>150</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21"/>
      <c r="AL34" s="221"/>
      <c r="AM34" s="69"/>
      <c r="AN34" s="69"/>
      <c r="AO34" s="69"/>
      <c r="AP34" s="69"/>
      <c r="AQ34" s="69"/>
      <c r="AR34" s="69"/>
      <c r="AS34" s="68"/>
    </row>
    <row r="35" spans="1:45" ht="17.25" customHeight="1" x14ac:dyDescent="0.25">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21"/>
      <c r="AL35" s="221"/>
      <c r="AM35" s="69"/>
      <c r="AN35" s="69"/>
      <c r="AO35" s="69"/>
      <c r="AP35" s="69"/>
      <c r="AQ35" s="69"/>
      <c r="AR35" s="69"/>
      <c r="AS35" s="68"/>
    </row>
    <row r="36" spans="1:45" ht="17.25" customHeight="1" thickBot="1" x14ac:dyDescent="0.3">
      <c r="A36" s="234" t="s">
        <v>397</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0"/>
      <c r="AL36" s="230"/>
      <c r="AM36" s="69"/>
      <c r="AN36" s="69"/>
      <c r="AO36" s="69"/>
      <c r="AP36" s="69"/>
      <c r="AQ36" s="69"/>
      <c r="AR36" s="69"/>
      <c r="AS36" s="68"/>
    </row>
    <row r="37" spans="1:45" ht="17.25" customHeight="1" x14ac:dyDescent="0.25">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36"/>
      <c r="AL37" s="236"/>
      <c r="AM37" s="69"/>
      <c r="AN37" s="69"/>
      <c r="AO37" s="69"/>
      <c r="AP37" s="69"/>
      <c r="AQ37" s="69"/>
      <c r="AR37" s="69"/>
      <c r="AS37" s="68"/>
    </row>
    <row r="38" spans="1:45" ht="17.25" customHeight="1" x14ac:dyDescent="0.25">
      <c r="A38" s="212" t="s">
        <v>151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21"/>
      <c r="AL38" s="221"/>
      <c r="AM38" s="69"/>
      <c r="AN38" s="69"/>
      <c r="AO38" s="69"/>
      <c r="AP38" s="69"/>
      <c r="AQ38" s="69"/>
      <c r="AR38" s="69"/>
      <c r="AS38" s="68"/>
    </row>
    <row r="39" spans="1:45" ht="17.25" customHeight="1" thickBot="1" x14ac:dyDescent="0.3">
      <c r="A39" s="234" t="s">
        <v>152</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0"/>
      <c r="AL39" s="230"/>
      <c r="AM39" s="69"/>
      <c r="AN39" s="69"/>
      <c r="AO39" s="69"/>
      <c r="AP39" s="69"/>
      <c r="AQ39" s="69"/>
      <c r="AR39" s="69"/>
      <c r="AS39" s="68"/>
    </row>
    <row r="40" spans="1:45" ht="17.25" customHeight="1" x14ac:dyDescent="0.25">
      <c r="A40" s="215" t="s">
        <v>435</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36"/>
      <c r="AL40" s="236"/>
      <c r="AM40" s="69"/>
      <c r="AN40" s="69"/>
      <c r="AO40" s="69"/>
      <c r="AP40" s="69"/>
      <c r="AQ40" s="69"/>
      <c r="AR40" s="69"/>
      <c r="AS40" s="68"/>
    </row>
    <row r="41" spans="1:45" ht="17.25" customHeight="1" x14ac:dyDescent="0.25">
      <c r="A41" s="212" t="s">
        <v>436</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21"/>
      <c r="AL41" s="221"/>
      <c r="AM41" s="69"/>
      <c r="AN41" s="69"/>
      <c r="AO41" s="69"/>
      <c r="AP41" s="69"/>
      <c r="AQ41" s="69"/>
      <c r="AR41" s="69"/>
      <c r="AS41" s="68"/>
    </row>
    <row r="42" spans="1:45" ht="17.25" customHeight="1" x14ac:dyDescent="0.25">
      <c r="A42" s="212" t="s">
        <v>437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21"/>
      <c r="AL42" s="221"/>
      <c r="AM42" s="69"/>
      <c r="AN42" s="69"/>
      <c r="AO42" s="69"/>
      <c r="AP42" s="69"/>
      <c r="AQ42" s="69"/>
      <c r="AR42" s="69"/>
      <c r="AS42" s="68"/>
    </row>
    <row r="43" spans="1:45" ht="17.25" customHeight="1" x14ac:dyDescent="0.25">
      <c r="A43" s="212" t="s">
        <v>438</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21"/>
      <c r="AL43" s="221"/>
      <c r="AM43" s="69"/>
      <c r="AN43" s="69"/>
      <c r="AO43" s="69"/>
      <c r="AP43" s="69"/>
      <c r="AQ43" s="69"/>
      <c r="AR43" s="69"/>
      <c r="AS43" s="68"/>
    </row>
    <row r="44" spans="1:45" ht="17.25" customHeight="1" x14ac:dyDescent="0.25">
      <c r="A44" s="212" t="s">
        <v>439</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21"/>
      <c r="AL44" s="221"/>
      <c r="AM44" s="69"/>
      <c r="AN44" s="69"/>
      <c r="AO44" s="69"/>
      <c r="AP44" s="69"/>
      <c r="AQ44" s="69"/>
      <c r="AR44" s="69"/>
      <c r="AS44" s="68"/>
    </row>
    <row r="45" spans="1:45" ht="17.25" customHeight="1" x14ac:dyDescent="0.25">
      <c r="A45" s="212" t="s">
        <v>440</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21"/>
      <c r="AL45" s="221"/>
      <c r="AM45" s="69"/>
      <c r="AN45" s="69"/>
      <c r="AO45" s="69"/>
      <c r="AP45" s="69"/>
      <c r="AQ45" s="69"/>
      <c r="AR45" s="69"/>
      <c r="AS45" s="68"/>
    </row>
    <row r="46" spans="1:45" ht="17.25" customHeight="1" thickBot="1" x14ac:dyDescent="0.3">
      <c r="A46" s="243" t="s">
        <v>153</v>
      </c>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5"/>
      <c r="AL46" s="245"/>
      <c r="AM46" s="69"/>
      <c r="AN46" s="69"/>
      <c r="AO46" s="69"/>
      <c r="AP46" s="69"/>
      <c r="AQ46" s="69"/>
      <c r="AR46" s="69"/>
      <c r="AS46" s="68"/>
    </row>
    <row r="47" spans="1:45" ht="24" customHeight="1" x14ac:dyDescent="0.25">
      <c r="A47" s="246" t="s">
        <v>154</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8"/>
      <c r="AK47" s="236" t="s">
        <v>441</v>
      </c>
      <c r="AL47" s="236"/>
      <c r="AM47" s="253" t="s">
        <v>442</v>
      </c>
      <c r="AN47" s="253"/>
      <c r="AO47" s="25" t="s">
        <v>443</v>
      </c>
      <c r="AP47" s="25" t="s">
        <v>444</v>
      </c>
      <c r="AQ47" s="68"/>
    </row>
    <row r="48" spans="1:45" ht="12" customHeight="1" x14ac:dyDescent="0.25">
      <c r="A48" s="212" t="s">
        <v>384</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21"/>
      <c r="AL48" s="221"/>
      <c r="AM48" s="221"/>
      <c r="AN48" s="221"/>
      <c r="AO48" s="71"/>
      <c r="AP48" s="71"/>
      <c r="AQ48" s="68"/>
    </row>
    <row r="49" spans="1:43" ht="12" customHeight="1" x14ac:dyDescent="0.25">
      <c r="A49" s="212" t="s">
        <v>385</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21"/>
      <c r="AL49" s="221"/>
      <c r="AM49" s="221"/>
      <c r="AN49" s="221"/>
      <c r="AO49" s="71"/>
      <c r="AP49" s="71"/>
      <c r="AQ49" s="68"/>
    </row>
    <row r="50" spans="1:43" ht="12" customHeight="1" thickBot="1" x14ac:dyDescent="0.3">
      <c r="A50" s="234" t="s">
        <v>445</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30"/>
      <c r="AL50" s="230"/>
      <c r="AM50" s="230"/>
      <c r="AN50" s="230"/>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51" t="s">
        <v>155</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441</v>
      </c>
      <c r="AL52" s="253"/>
      <c r="AM52" s="253" t="s">
        <v>442</v>
      </c>
      <c r="AN52" s="253"/>
      <c r="AO52" s="25" t="s">
        <v>443</v>
      </c>
      <c r="AP52" s="25" t="s">
        <v>444</v>
      </c>
      <c r="AQ52" s="68"/>
    </row>
    <row r="53" spans="1:43" ht="11.25" customHeight="1" x14ac:dyDescent="0.25">
      <c r="A53" s="249" t="s">
        <v>386</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39"/>
      <c r="AL53" s="239"/>
      <c r="AM53" s="239"/>
      <c r="AN53" s="239"/>
      <c r="AO53" s="77"/>
      <c r="AP53" s="77"/>
      <c r="AQ53" s="68"/>
    </row>
    <row r="54" spans="1:43" ht="12" customHeight="1" x14ac:dyDescent="0.25">
      <c r="A54" s="212" t="s">
        <v>387</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21"/>
      <c r="AL54" s="221"/>
      <c r="AM54" s="221"/>
      <c r="AN54" s="221"/>
      <c r="AO54" s="71"/>
      <c r="AP54" s="71"/>
      <c r="AQ54" s="68"/>
    </row>
    <row r="55" spans="1:43" ht="12" customHeight="1" x14ac:dyDescent="0.25">
      <c r="A55" s="212" t="s">
        <v>388</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21"/>
      <c r="AL55" s="221"/>
      <c r="AM55" s="221"/>
      <c r="AN55" s="221"/>
      <c r="AO55" s="71"/>
      <c r="AP55" s="71"/>
      <c r="AQ55" s="68"/>
    </row>
    <row r="56" spans="1:43" ht="12" customHeight="1" thickBot="1" x14ac:dyDescent="0.3">
      <c r="A56" s="234" t="s">
        <v>389</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0"/>
      <c r="AL56" s="230"/>
      <c r="AM56" s="230"/>
      <c r="AN56" s="230"/>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51" t="s">
        <v>156</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441</v>
      </c>
      <c r="AL58" s="253"/>
      <c r="AM58" s="253" t="s">
        <v>442</v>
      </c>
      <c r="AN58" s="253"/>
      <c r="AO58" s="25" t="s">
        <v>443</v>
      </c>
      <c r="AP58" s="25" t="s">
        <v>444</v>
      </c>
      <c r="AQ58" s="68"/>
    </row>
    <row r="59" spans="1:43" ht="12.75" customHeight="1" x14ac:dyDescent="0.25">
      <c r="A59" s="254" t="s">
        <v>390</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6"/>
      <c r="AL59" s="256"/>
      <c r="AM59" s="256"/>
      <c r="AN59" s="256"/>
      <c r="AO59" s="80"/>
      <c r="AP59" s="80"/>
      <c r="AQ59" s="81"/>
    </row>
    <row r="60" spans="1:43" ht="12" customHeight="1" x14ac:dyDescent="0.25">
      <c r="A60" s="212" t="s">
        <v>391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21"/>
      <c r="AL60" s="221"/>
      <c r="AM60" s="221"/>
      <c r="AN60" s="221"/>
      <c r="AO60" s="71"/>
      <c r="AP60" s="71"/>
      <c r="AQ60" s="68"/>
    </row>
    <row r="61" spans="1:43" ht="12" customHeight="1" x14ac:dyDescent="0.25">
      <c r="A61" s="212" t="s">
        <v>392</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21"/>
      <c r="AL61" s="221"/>
      <c r="AM61" s="221"/>
      <c r="AN61" s="221"/>
      <c r="AO61" s="71"/>
      <c r="AP61" s="71"/>
      <c r="AQ61" s="68"/>
    </row>
    <row r="62" spans="1:43" ht="12" customHeight="1" x14ac:dyDescent="0.25">
      <c r="A62" s="212" t="s">
        <v>148</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21"/>
      <c r="AL62" s="221"/>
      <c r="AM62" s="221"/>
      <c r="AN62" s="221"/>
      <c r="AO62" s="71"/>
      <c r="AP62" s="71"/>
      <c r="AQ62" s="68"/>
    </row>
    <row r="63" spans="1:43" ht="9.75" customHeight="1" x14ac:dyDescent="0.25">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21"/>
      <c r="AL63" s="221"/>
      <c r="AM63" s="221"/>
      <c r="AN63" s="221"/>
      <c r="AO63" s="71"/>
      <c r="AP63" s="71"/>
      <c r="AQ63" s="68"/>
    </row>
    <row r="64" spans="1:43" ht="9.75" customHeight="1" x14ac:dyDescent="0.25">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21"/>
      <c r="AL64" s="221"/>
      <c r="AM64" s="221"/>
      <c r="AN64" s="221"/>
      <c r="AO64" s="71"/>
      <c r="AP64" s="71"/>
      <c r="AQ64" s="68"/>
    </row>
    <row r="65" spans="1:43" ht="12" customHeight="1" x14ac:dyDescent="0.25">
      <c r="A65" s="212" t="s">
        <v>393</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21"/>
      <c r="AL65" s="221"/>
      <c r="AM65" s="221"/>
      <c r="AN65" s="221"/>
      <c r="AO65" s="71"/>
      <c r="AP65" s="71"/>
      <c r="AQ65" s="68"/>
    </row>
    <row r="66" spans="1:43" ht="27.75" customHeight="1" x14ac:dyDescent="0.25">
      <c r="A66" s="257" t="s">
        <v>446</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82"/>
      <c r="AP66" s="82"/>
      <c r="AQ66" s="81"/>
    </row>
    <row r="67" spans="1:43" ht="11.25" customHeight="1" x14ac:dyDescent="0.25">
      <c r="A67" s="212" t="s">
        <v>394</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21"/>
      <c r="AL67" s="221"/>
      <c r="AM67" s="221"/>
      <c r="AN67" s="221"/>
      <c r="AO67" s="71"/>
      <c r="AP67" s="71"/>
      <c r="AQ67" s="68"/>
    </row>
    <row r="68" spans="1:43" ht="25.5" customHeight="1" x14ac:dyDescent="0.25">
      <c r="A68" s="257" t="s">
        <v>447</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82"/>
      <c r="AP68" s="82"/>
      <c r="AQ68" s="81"/>
    </row>
    <row r="69" spans="1:43" ht="12" customHeight="1" x14ac:dyDescent="0.25">
      <c r="A69" s="212" t="s">
        <v>395</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21"/>
      <c r="AL69" s="221"/>
      <c r="AM69" s="221"/>
      <c r="AN69" s="221"/>
      <c r="AO69" s="71"/>
      <c r="AP69" s="71"/>
      <c r="AQ69" s="68"/>
    </row>
    <row r="70" spans="1:43" ht="12.75" customHeight="1" x14ac:dyDescent="0.25">
      <c r="A70" s="265" t="s">
        <v>396</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82"/>
      <c r="AP70" s="82"/>
      <c r="AQ70" s="81"/>
    </row>
    <row r="71" spans="1:43" ht="12" customHeight="1" x14ac:dyDescent="0.25">
      <c r="A71" s="212" t="s">
        <v>397</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21"/>
      <c r="AL71" s="221"/>
      <c r="AM71" s="221"/>
      <c r="AN71" s="221"/>
      <c r="AO71" s="71"/>
      <c r="AP71" s="71"/>
      <c r="AQ71" s="68"/>
    </row>
    <row r="72" spans="1:43" ht="12.75" customHeight="1" thickBot="1" x14ac:dyDescent="0.3">
      <c r="A72" s="261" t="s">
        <v>398</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51" t="s">
        <v>157</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441</v>
      </c>
      <c r="AL74" s="253"/>
      <c r="AM74" s="253" t="s">
        <v>442</v>
      </c>
      <c r="AN74" s="253"/>
      <c r="AO74" s="25" t="s">
        <v>443</v>
      </c>
      <c r="AP74" s="25" t="s">
        <v>444</v>
      </c>
      <c r="AQ74" s="68"/>
    </row>
    <row r="75" spans="1:43" ht="25.5" customHeight="1" x14ac:dyDescent="0.25">
      <c r="A75" s="257" t="s">
        <v>447</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84"/>
      <c r="AP75" s="84"/>
      <c r="AQ75" s="81"/>
    </row>
    <row r="76" spans="1:43" ht="12" customHeight="1" x14ac:dyDescent="0.25">
      <c r="A76" s="212" t="s">
        <v>394</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21"/>
      <c r="AL76" s="221"/>
      <c r="AM76" s="267"/>
      <c r="AN76" s="267"/>
      <c r="AO76" s="85"/>
      <c r="AP76" s="85"/>
      <c r="AQ76" s="68"/>
    </row>
    <row r="77" spans="1:43" ht="12" customHeight="1" x14ac:dyDescent="0.25">
      <c r="A77" s="212" t="s">
        <v>395</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21"/>
      <c r="AL77" s="221"/>
      <c r="AM77" s="267"/>
      <c r="AN77" s="267"/>
      <c r="AO77" s="85"/>
      <c r="AP77" s="85"/>
      <c r="AQ77" s="68"/>
    </row>
    <row r="78" spans="1:43" ht="12" customHeight="1" x14ac:dyDescent="0.25">
      <c r="A78" s="212" t="s">
        <v>397</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21"/>
      <c r="AL78" s="221"/>
      <c r="AM78" s="267"/>
      <c r="AN78" s="267"/>
      <c r="AO78" s="85"/>
      <c r="AP78" s="85"/>
      <c r="AQ78" s="68"/>
    </row>
    <row r="79" spans="1:43" ht="12" customHeight="1" x14ac:dyDescent="0.25">
      <c r="A79" s="212" t="s">
        <v>399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21"/>
      <c r="AL79" s="221"/>
      <c r="AM79" s="267"/>
      <c r="AN79" s="267"/>
      <c r="AO79" s="85"/>
      <c r="AP79" s="85"/>
      <c r="AQ79" s="68"/>
    </row>
    <row r="80" spans="1:43" ht="12" customHeight="1" x14ac:dyDescent="0.25">
      <c r="A80" s="212" t="s">
        <v>400</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21"/>
      <c r="AL80" s="221"/>
      <c r="AM80" s="267"/>
      <c r="AN80" s="267"/>
      <c r="AO80" s="85"/>
      <c r="AP80" s="85"/>
      <c r="AQ80" s="68"/>
    </row>
    <row r="81" spans="1:45" ht="12.75" customHeight="1" x14ac:dyDescent="0.25">
      <c r="A81" s="212" t="s">
        <v>401</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21"/>
      <c r="AL81" s="221"/>
      <c r="AM81" s="267"/>
      <c r="AN81" s="267"/>
      <c r="AO81" s="85"/>
      <c r="AP81" s="85"/>
      <c r="AQ81" s="68"/>
    </row>
    <row r="82" spans="1:45" ht="12.75" customHeight="1" x14ac:dyDescent="0.25">
      <c r="A82" s="212" t="s">
        <v>402</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21"/>
      <c r="AL82" s="221"/>
      <c r="AM82" s="267"/>
      <c r="AN82" s="267"/>
      <c r="AO82" s="85"/>
      <c r="AP82" s="85"/>
      <c r="AQ82" s="68"/>
    </row>
    <row r="83" spans="1:45" ht="12" customHeight="1" x14ac:dyDescent="0.25">
      <c r="A83" s="265" t="s">
        <v>403</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84"/>
      <c r="AP83" s="84"/>
      <c r="AQ83" s="81"/>
    </row>
    <row r="84" spans="1:45" ht="12" customHeight="1" x14ac:dyDescent="0.25">
      <c r="A84" s="265" t="s">
        <v>448</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84"/>
      <c r="AP84" s="84"/>
      <c r="AQ84" s="81"/>
    </row>
    <row r="85" spans="1:45" ht="12" customHeight="1" x14ac:dyDescent="0.25">
      <c r="A85" s="212" t="s">
        <v>404</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21"/>
      <c r="AL85" s="221"/>
      <c r="AM85" s="267"/>
      <c r="AN85" s="267"/>
      <c r="AO85" s="85"/>
      <c r="AP85" s="85"/>
      <c r="AQ85" s="66"/>
    </row>
    <row r="86" spans="1:45" ht="27.75" customHeight="1" x14ac:dyDescent="0.25">
      <c r="A86" s="257" t="s">
        <v>449</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84"/>
      <c r="AP86" s="84"/>
      <c r="AQ86" s="81"/>
    </row>
    <row r="87" spans="1:45" x14ac:dyDescent="0.25">
      <c r="A87" s="257" t="s">
        <v>450</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84"/>
      <c r="AP87" s="84"/>
      <c r="AQ87" s="81"/>
    </row>
    <row r="88" spans="1:45" ht="14.25" customHeight="1" x14ac:dyDescent="0.25">
      <c r="A88" s="273" t="s">
        <v>158</v>
      </c>
      <c r="B88" s="274"/>
      <c r="C88" s="274"/>
      <c r="D88" s="275"/>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76"/>
      <c r="AL88" s="277"/>
      <c r="AM88" s="278"/>
      <c r="AN88" s="279"/>
      <c r="AO88" s="84"/>
      <c r="AP88" s="84"/>
      <c r="AQ88" s="81"/>
    </row>
    <row r="89" spans="1:45" x14ac:dyDescent="0.25">
      <c r="A89" s="273" t="s">
        <v>159</v>
      </c>
      <c r="B89" s="274"/>
      <c r="C89" s="274"/>
      <c r="D89" s="275"/>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76"/>
      <c r="AL89" s="277"/>
      <c r="AM89" s="278"/>
      <c r="AN89" s="279"/>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69"/>
      <c r="AL90" s="270"/>
      <c r="AM90" s="271"/>
      <c r="AN90" s="272"/>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451</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452</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453</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454</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455</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F46" sqref="F46"/>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462</v>
      </c>
    </row>
    <row r="2" spans="1:12" ht="15.95" customHeight="1" x14ac:dyDescent="0.25">
      <c r="C2" s="1" t="s">
        <v>126</v>
      </c>
      <c r="L2" s="94" t="s">
        <v>1</v>
      </c>
    </row>
    <row r="3" spans="1:12" ht="15.95" customHeight="1" x14ac:dyDescent="0.25">
      <c r="C3" s="1" t="s">
        <v>126</v>
      </c>
      <c r="L3" s="94" t="s">
        <v>458</v>
      </c>
    </row>
    <row r="4" spans="1:12" ht="15.75" x14ac:dyDescent="0.25">
      <c r="A4" s="186" t="str">
        <f>'1. паспорт местоположение '!A4:C4</f>
        <v>Год раскрытия информации: 2024 год</v>
      </c>
      <c r="B4" s="186"/>
      <c r="C4" s="186"/>
      <c r="D4" s="186"/>
      <c r="E4" s="186"/>
      <c r="F4" s="186"/>
      <c r="G4" s="186"/>
      <c r="H4" s="186"/>
      <c r="I4" s="186"/>
      <c r="J4" s="186"/>
      <c r="K4" s="186"/>
      <c r="L4" s="186"/>
    </row>
    <row r="5" spans="1:12" ht="15.75" x14ac:dyDescent="0.25">
      <c r="A5" s="134"/>
      <c r="B5" s="134"/>
      <c r="C5" s="134"/>
      <c r="D5" s="134"/>
      <c r="E5" s="134"/>
      <c r="F5" s="134"/>
      <c r="G5" s="134"/>
      <c r="H5" s="134"/>
      <c r="I5" s="134"/>
      <c r="J5" s="134"/>
      <c r="K5" s="134"/>
      <c r="L5" s="134"/>
    </row>
    <row r="6" spans="1:12" ht="18.95" customHeight="1" x14ac:dyDescent="0.3">
      <c r="A6" s="190" t="s">
        <v>3</v>
      </c>
      <c r="B6" s="190"/>
      <c r="C6" s="190"/>
      <c r="D6" s="190"/>
      <c r="E6" s="190"/>
      <c r="F6" s="190"/>
      <c r="G6" s="190"/>
      <c r="H6" s="190"/>
      <c r="I6" s="190"/>
      <c r="J6" s="190"/>
      <c r="K6" s="190"/>
      <c r="L6" s="190"/>
    </row>
    <row r="8" spans="1:12" ht="15.95" customHeigh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x14ac:dyDescent="0.25">
      <c r="A9" s="188" t="s">
        <v>4</v>
      </c>
      <c r="B9" s="188"/>
      <c r="C9" s="188"/>
      <c r="D9" s="188"/>
      <c r="E9" s="188"/>
      <c r="F9" s="188"/>
      <c r="G9" s="188"/>
      <c r="H9" s="188"/>
      <c r="I9" s="188"/>
      <c r="J9" s="188"/>
      <c r="K9" s="188"/>
      <c r="L9" s="188"/>
    </row>
    <row r="11" spans="1:12" ht="15.95" customHeight="1" x14ac:dyDescent="0.25">
      <c r="A11" s="192" t="str">
        <f>'3.4. Паспорт надежность '!A11:Z11</f>
        <v>N_Пр_ОС_АИИСКУЭ_12362_1</v>
      </c>
      <c r="B11" s="192"/>
      <c r="C11" s="192"/>
      <c r="D11" s="192"/>
      <c r="E11" s="192"/>
      <c r="F11" s="192"/>
      <c r="G11" s="192"/>
      <c r="H11" s="192"/>
      <c r="I11" s="192"/>
      <c r="J11" s="192"/>
      <c r="K11" s="192"/>
      <c r="L11" s="192"/>
    </row>
    <row r="12" spans="1:12" ht="15.95" customHeight="1" x14ac:dyDescent="0.25">
      <c r="A12" s="188" t="s">
        <v>5</v>
      </c>
      <c r="B12" s="188"/>
      <c r="C12" s="188"/>
      <c r="D12" s="188"/>
      <c r="E12" s="188"/>
      <c r="F12" s="188"/>
      <c r="G12" s="188"/>
      <c r="H12" s="188"/>
      <c r="I12" s="188"/>
      <c r="J12" s="188"/>
      <c r="K12" s="188"/>
      <c r="L12" s="188"/>
    </row>
    <row r="14" spans="1:12" ht="32.1"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c r="C14" s="187"/>
      <c r="D14" s="187"/>
      <c r="E14" s="187"/>
      <c r="F14" s="187"/>
      <c r="G14" s="187"/>
      <c r="H14" s="187"/>
      <c r="I14" s="187"/>
      <c r="J14" s="187"/>
      <c r="K14" s="187"/>
      <c r="L14" s="187"/>
    </row>
    <row r="15" spans="1:12" ht="15.95" customHeight="1" x14ac:dyDescent="0.25">
      <c r="A15" s="188" t="s">
        <v>6</v>
      </c>
      <c r="B15" s="188"/>
      <c r="C15" s="188"/>
      <c r="D15" s="188"/>
      <c r="E15" s="188"/>
      <c r="F15" s="188"/>
      <c r="G15" s="188"/>
      <c r="H15" s="188"/>
      <c r="I15" s="188"/>
      <c r="J15" s="188"/>
      <c r="K15" s="188"/>
      <c r="L15" s="188"/>
    </row>
    <row r="17" spans="1:12" ht="18.95" customHeight="1" x14ac:dyDescent="0.3">
      <c r="A17" s="194" t="s">
        <v>161</v>
      </c>
      <c r="B17" s="194"/>
      <c r="C17" s="194"/>
      <c r="D17" s="194"/>
      <c r="E17" s="194"/>
      <c r="F17" s="194"/>
      <c r="G17" s="194"/>
      <c r="H17" s="194"/>
      <c r="I17" s="194"/>
      <c r="J17" s="194"/>
      <c r="K17" s="194"/>
      <c r="L17" s="194"/>
    </row>
    <row r="19" spans="1:12" ht="15.95" customHeight="1" x14ac:dyDescent="0.25">
      <c r="A19" s="202" t="s">
        <v>162</v>
      </c>
      <c r="B19" s="202" t="s">
        <v>411</v>
      </c>
      <c r="C19" s="202" t="s">
        <v>163</v>
      </c>
      <c r="D19" s="202"/>
      <c r="E19" s="202"/>
      <c r="F19" s="202"/>
      <c r="G19" s="284" t="s">
        <v>164</v>
      </c>
      <c r="H19" s="284" t="s">
        <v>165</v>
      </c>
      <c r="I19" s="284" t="s">
        <v>166</v>
      </c>
      <c r="J19" s="284"/>
      <c r="K19" s="284" t="s">
        <v>167</v>
      </c>
      <c r="L19" s="284"/>
    </row>
    <row r="20" spans="1:12" ht="32.1" customHeight="1" x14ac:dyDescent="0.25">
      <c r="A20" s="202"/>
      <c r="B20" s="202"/>
      <c r="C20" s="202" t="s">
        <v>168</v>
      </c>
      <c r="D20" s="202"/>
      <c r="E20" s="202" t="s">
        <v>169</v>
      </c>
      <c r="F20" s="202"/>
      <c r="G20" s="284"/>
      <c r="H20" s="284"/>
      <c r="I20" s="284"/>
      <c r="J20" s="284"/>
      <c r="K20" s="284"/>
      <c r="L20" s="284"/>
    </row>
    <row r="21" spans="1:12" ht="32.1" customHeight="1" x14ac:dyDescent="0.25">
      <c r="A21" s="202"/>
      <c r="B21" s="202"/>
      <c r="C21" s="2" t="s">
        <v>170</v>
      </c>
      <c r="D21" s="2" t="s">
        <v>171</v>
      </c>
      <c r="E21" s="2" t="s">
        <v>172</v>
      </c>
      <c r="F21" s="2" t="s">
        <v>173</v>
      </c>
      <c r="G21" s="284"/>
      <c r="H21" s="284"/>
      <c r="I21" s="284"/>
      <c r="J21" s="284"/>
      <c r="K21" s="284"/>
      <c r="L21" s="284"/>
    </row>
    <row r="22" spans="1:12" ht="15.95" customHeight="1" x14ac:dyDescent="0.25">
      <c r="A22" s="3">
        <v>1</v>
      </c>
      <c r="B22" s="3">
        <v>2</v>
      </c>
      <c r="C22" s="3">
        <v>3</v>
      </c>
      <c r="D22" s="3">
        <v>4</v>
      </c>
      <c r="E22" s="3">
        <v>5</v>
      </c>
      <c r="F22" s="3">
        <v>6</v>
      </c>
      <c r="G22" s="3">
        <v>7</v>
      </c>
      <c r="H22" s="3">
        <v>8</v>
      </c>
      <c r="I22" s="283">
        <v>9</v>
      </c>
      <c r="J22" s="283"/>
      <c r="K22" s="283">
        <v>10</v>
      </c>
      <c r="L22" s="283"/>
    </row>
    <row r="23" spans="1:12" s="16" customFormat="1" ht="15.95" customHeight="1" x14ac:dyDescent="0.25">
      <c r="A23" s="14">
        <v>1</v>
      </c>
      <c r="B23" s="15" t="s">
        <v>409</v>
      </c>
      <c r="C23" s="15"/>
      <c r="D23" s="15"/>
      <c r="E23" s="15"/>
      <c r="F23" s="15"/>
      <c r="G23" s="15"/>
      <c r="H23" s="15"/>
      <c r="I23" s="280"/>
      <c r="J23" s="280"/>
      <c r="K23" s="280"/>
      <c r="L23" s="280"/>
    </row>
    <row r="24" spans="1:12" ht="48" customHeight="1" x14ac:dyDescent="0.25">
      <c r="A24" s="22" t="s">
        <v>174</v>
      </c>
      <c r="B24" s="2" t="s">
        <v>176</v>
      </c>
      <c r="C24" s="2" t="s">
        <v>17</v>
      </c>
      <c r="D24" s="2" t="s">
        <v>17</v>
      </c>
      <c r="E24" s="100" t="s">
        <v>17</v>
      </c>
      <c r="F24" s="100" t="s">
        <v>17</v>
      </c>
      <c r="G24" s="8"/>
      <c r="H24" s="8"/>
      <c r="I24" s="202"/>
      <c r="J24" s="202"/>
      <c r="K24" s="202"/>
      <c r="L24" s="202"/>
    </row>
    <row r="25" spans="1:12" ht="32.1" customHeight="1" x14ac:dyDescent="0.25">
      <c r="A25" s="2" t="s">
        <v>175</v>
      </c>
      <c r="B25" s="2" t="s">
        <v>178</v>
      </c>
      <c r="C25" s="2" t="s">
        <v>17</v>
      </c>
      <c r="D25" s="2" t="s">
        <v>17</v>
      </c>
      <c r="E25" s="100" t="s">
        <v>17</v>
      </c>
      <c r="F25" s="100" t="s">
        <v>17</v>
      </c>
      <c r="G25" s="8"/>
      <c r="H25" s="8"/>
      <c r="I25" s="202"/>
      <c r="J25" s="202"/>
      <c r="K25" s="202"/>
      <c r="L25" s="202"/>
    </row>
    <row r="26" spans="1:12" ht="32.1" customHeight="1" x14ac:dyDescent="0.25">
      <c r="A26" s="2" t="s">
        <v>177</v>
      </c>
      <c r="B26" s="2" t="s">
        <v>180</v>
      </c>
      <c r="C26" s="2" t="s">
        <v>17</v>
      </c>
      <c r="D26" s="2" t="s">
        <v>17</v>
      </c>
      <c r="E26" s="100" t="s">
        <v>17</v>
      </c>
      <c r="F26" s="100" t="s">
        <v>17</v>
      </c>
      <c r="G26" s="7"/>
      <c r="H26" s="8"/>
      <c r="I26" s="202"/>
      <c r="J26" s="202"/>
      <c r="K26" s="202"/>
      <c r="L26" s="202"/>
    </row>
    <row r="27" spans="1:12" ht="32.1" customHeight="1" x14ac:dyDescent="0.25">
      <c r="A27" s="2" t="s">
        <v>179</v>
      </c>
      <c r="B27" s="2" t="s">
        <v>407</v>
      </c>
      <c r="C27" s="113" t="s">
        <v>17</v>
      </c>
      <c r="D27" s="113" t="s">
        <v>17</v>
      </c>
      <c r="E27" s="113" t="s">
        <v>17</v>
      </c>
      <c r="F27" s="113" t="s">
        <v>17</v>
      </c>
      <c r="G27" s="7"/>
      <c r="H27" s="8"/>
      <c r="I27" s="202"/>
      <c r="J27" s="202"/>
      <c r="K27" s="202"/>
      <c r="L27" s="202"/>
    </row>
    <row r="28" spans="1:12" ht="32.1" customHeight="1" x14ac:dyDescent="0.25">
      <c r="A28" s="2" t="s">
        <v>181</v>
      </c>
      <c r="B28" s="2" t="s">
        <v>188</v>
      </c>
      <c r="C28" s="113" t="s">
        <v>17</v>
      </c>
      <c r="D28" s="113" t="s">
        <v>17</v>
      </c>
      <c r="E28" s="113" t="s">
        <v>17</v>
      </c>
      <c r="F28" s="113" t="s">
        <v>17</v>
      </c>
      <c r="G28" s="7"/>
      <c r="H28" s="8"/>
      <c r="I28" s="281"/>
      <c r="J28" s="282"/>
      <c r="K28" s="281"/>
      <c r="L28" s="282"/>
    </row>
    <row r="29" spans="1:12" ht="32.1" customHeight="1" x14ac:dyDescent="0.25">
      <c r="A29" s="2" t="s">
        <v>182</v>
      </c>
      <c r="B29" s="2" t="s">
        <v>408</v>
      </c>
      <c r="C29" s="113" t="s">
        <v>17</v>
      </c>
      <c r="D29" s="113" t="s">
        <v>17</v>
      </c>
      <c r="E29" s="113" t="s">
        <v>17</v>
      </c>
      <c r="F29" s="113" t="s">
        <v>17</v>
      </c>
      <c r="G29" s="7"/>
      <c r="H29" s="8"/>
      <c r="I29" s="202"/>
      <c r="J29" s="202"/>
      <c r="K29" s="202"/>
      <c r="L29" s="202"/>
    </row>
    <row r="30" spans="1:12" ht="32.1" customHeight="1" x14ac:dyDescent="0.25">
      <c r="A30" s="2" t="s">
        <v>183</v>
      </c>
      <c r="B30" s="2" t="s">
        <v>184</v>
      </c>
      <c r="C30" s="2" t="s">
        <v>17</v>
      </c>
      <c r="D30" s="2" t="s">
        <v>17</v>
      </c>
      <c r="E30" s="100" t="s">
        <v>17</v>
      </c>
      <c r="F30" s="100" t="s">
        <v>17</v>
      </c>
      <c r="G30" s="8"/>
      <c r="H30" s="8"/>
      <c r="I30" s="202"/>
      <c r="J30" s="202"/>
      <c r="K30" s="202"/>
      <c r="L30" s="202"/>
    </row>
    <row r="31" spans="1:12" ht="48" customHeight="1" x14ac:dyDescent="0.25">
      <c r="A31" s="2" t="s">
        <v>185</v>
      </c>
      <c r="B31" s="2" t="s">
        <v>186</v>
      </c>
      <c r="C31" s="2" t="s">
        <v>17</v>
      </c>
      <c r="D31" s="2" t="s">
        <v>17</v>
      </c>
      <c r="E31" s="100" t="s">
        <v>17</v>
      </c>
      <c r="F31" s="100" t="s">
        <v>17</v>
      </c>
      <c r="G31" s="8"/>
      <c r="H31" s="8"/>
      <c r="I31" s="202"/>
      <c r="J31" s="202"/>
      <c r="K31" s="202"/>
      <c r="L31" s="202"/>
    </row>
    <row r="32" spans="1:12" ht="32.1" customHeight="1" x14ac:dyDescent="0.25">
      <c r="A32" s="2" t="s">
        <v>187</v>
      </c>
      <c r="B32" s="2" t="s">
        <v>190</v>
      </c>
      <c r="C32" s="2" t="s">
        <v>17</v>
      </c>
      <c r="D32" s="2" t="s">
        <v>17</v>
      </c>
      <c r="E32" s="100" t="s">
        <v>17</v>
      </c>
      <c r="F32" s="100" t="s">
        <v>17</v>
      </c>
      <c r="G32" s="8"/>
      <c r="H32" s="8"/>
      <c r="I32" s="202"/>
      <c r="J32" s="202"/>
      <c r="K32" s="202"/>
      <c r="L32" s="202"/>
    </row>
    <row r="33" spans="1:12" ht="42" customHeight="1" x14ac:dyDescent="0.25">
      <c r="A33" s="22" t="s">
        <v>189</v>
      </c>
      <c r="B33" s="2" t="s">
        <v>191</v>
      </c>
      <c r="C33" s="119" t="s">
        <v>17</v>
      </c>
      <c r="D33" s="119" t="s">
        <v>17</v>
      </c>
      <c r="E33" s="119" t="s">
        <v>17</v>
      </c>
      <c r="F33" s="119" t="s">
        <v>17</v>
      </c>
      <c r="G33" s="7"/>
      <c r="H33" s="8"/>
      <c r="I33" s="202"/>
      <c r="J33" s="202"/>
      <c r="K33" s="202"/>
      <c r="L33" s="202"/>
    </row>
    <row r="34" spans="1:12" s="16" customFormat="1" ht="15.95" customHeight="1" x14ac:dyDescent="0.25">
      <c r="A34" s="14">
        <v>2</v>
      </c>
      <c r="B34" s="15" t="s">
        <v>192</v>
      </c>
      <c r="C34" s="15"/>
      <c r="D34" s="15"/>
      <c r="E34" s="101"/>
      <c r="F34" s="101"/>
      <c r="G34" s="15"/>
      <c r="H34" s="15"/>
      <c r="I34" s="280"/>
      <c r="J34" s="280"/>
      <c r="K34" s="280"/>
      <c r="L34" s="280"/>
    </row>
    <row r="35" spans="1:12" ht="63" customHeight="1" x14ac:dyDescent="0.25">
      <c r="A35" s="2" t="s">
        <v>193</v>
      </c>
      <c r="B35" s="2" t="s">
        <v>194</v>
      </c>
      <c r="C35" s="20">
        <v>44958</v>
      </c>
      <c r="D35" s="20">
        <v>44986</v>
      </c>
      <c r="E35" s="182" t="s">
        <v>17</v>
      </c>
      <c r="F35" s="182" t="s">
        <v>17</v>
      </c>
      <c r="G35" s="8"/>
      <c r="H35" s="8"/>
      <c r="I35" s="202"/>
      <c r="J35" s="202"/>
      <c r="K35" s="202"/>
      <c r="L35" s="202"/>
    </row>
    <row r="36" spans="1:12" ht="48" customHeight="1" x14ac:dyDescent="0.25">
      <c r="A36" s="2" t="s">
        <v>195</v>
      </c>
      <c r="B36" s="2" t="s">
        <v>196</v>
      </c>
      <c r="C36" s="20">
        <v>44986</v>
      </c>
      <c r="D36" s="20">
        <v>45015</v>
      </c>
      <c r="E36" s="20">
        <v>44986</v>
      </c>
      <c r="F36" s="20">
        <v>45015</v>
      </c>
      <c r="G36" s="8">
        <v>100</v>
      </c>
      <c r="H36" s="8">
        <v>100</v>
      </c>
      <c r="I36" s="202"/>
      <c r="J36" s="202"/>
      <c r="K36" s="202"/>
      <c r="L36" s="202"/>
    </row>
    <row r="37" spans="1:12" s="16" customFormat="1" ht="32.1" customHeight="1" x14ac:dyDescent="0.25">
      <c r="A37" s="14">
        <v>3</v>
      </c>
      <c r="B37" s="15" t="s">
        <v>198</v>
      </c>
      <c r="C37" s="2"/>
      <c r="D37" s="2"/>
      <c r="E37" s="100"/>
      <c r="F37" s="100"/>
      <c r="G37" s="2"/>
      <c r="H37" s="2"/>
      <c r="I37" s="281"/>
      <c r="J37" s="282"/>
      <c r="K37" s="281"/>
      <c r="L37" s="282"/>
    </row>
    <row r="38" spans="1:12" ht="48.75" customHeight="1" x14ac:dyDescent="0.25">
      <c r="A38" s="2" t="s">
        <v>199</v>
      </c>
      <c r="B38" s="2" t="s">
        <v>200</v>
      </c>
      <c r="C38" s="2" t="s">
        <v>197</v>
      </c>
      <c r="D38" s="2" t="s">
        <v>197</v>
      </c>
      <c r="E38" s="100" t="s">
        <v>197</v>
      </c>
      <c r="F38" s="100" t="s">
        <v>197</v>
      </c>
      <c r="G38" s="8"/>
      <c r="H38" s="8"/>
      <c r="I38" s="202"/>
      <c r="J38" s="202"/>
      <c r="K38" s="202"/>
      <c r="L38" s="202"/>
    </row>
    <row r="39" spans="1:12" ht="63" customHeight="1" x14ac:dyDescent="0.25">
      <c r="A39" s="2" t="s">
        <v>201</v>
      </c>
      <c r="B39" s="2" t="s">
        <v>202</v>
      </c>
      <c r="C39" s="2" t="s">
        <v>203</v>
      </c>
      <c r="D39" s="2" t="s">
        <v>203</v>
      </c>
      <c r="E39" s="100" t="s">
        <v>203</v>
      </c>
      <c r="F39" s="100" t="s">
        <v>203</v>
      </c>
      <c r="G39" s="8"/>
      <c r="H39" s="8"/>
      <c r="I39" s="202"/>
      <c r="J39" s="202"/>
      <c r="K39" s="202"/>
      <c r="L39" s="202"/>
    </row>
    <row r="40" spans="1:12" ht="63" customHeight="1" x14ac:dyDescent="0.25">
      <c r="A40" s="2" t="s">
        <v>204</v>
      </c>
      <c r="B40" s="2" t="s">
        <v>205</v>
      </c>
      <c r="C40" s="2" t="s">
        <v>203</v>
      </c>
      <c r="D40" s="2" t="s">
        <v>203</v>
      </c>
      <c r="E40" s="100" t="s">
        <v>203</v>
      </c>
      <c r="F40" s="100" t="s">
        <v>203</v>
      </c>
      <c r="G40" s="8"/>
      <c r="H40" s="8"/>
      <c r="I40" s="202"/>
      <c r="J40" s="202"/>
      <c r="K40" s="202"/>
      <c r="L40" s="202"/>
    </row>
    <row r="41" spans="1:12" ht="63" customHeight="1" x14ac:dyDescent="0.25">
      <c r="A41" s="2" t="s">
        <v>206</v>
      </c>
      <c r="B41" s="2" t="s">
        <v>207</v>
      </c>
      <c r="C41" s="2" t="s">
        <v>216</v>
      </c>
      <c r="D41" s="2" t="s">
        <v>216</v>
      </c>
      <c r="E41" s="100" t="s">
        <v>216</v>
      </c>
      <c r="F41" s="100" t="s">
        <v>216</v>
      </c>
      <c r="G41" s="8"/>
      <c r="H41" s="8"/>
      <c r="I41" s="202"/>
      <c r="J41" s="202"/>
      <c r="K41" s="202"/>
      <c r="L41" s="202"/>
    </row>
    <row r="42" spans="1:12" ht="107.25" customHeight="1" x14ac:dyDescent="0.25">
      <c r="A42" s="2" t="s">
        <v>208</v>
      </c>
      <c r="B42" s="2" t="s">
        <v>209</v>
      </c>
      <c r="C42" s="113" t="s">
        <v>216</v>
      </c>
      <c r="D42" s="113" t="s">
        <v>216</v>
      </c>
      <c r="E42" s="100" t="s">
        <v>216</v>
      </c>
      <c r="F42" s="100" t="s">
        <v>216</v>
      </c>
      <c r="G42" s="8"/>
      <c r="H42" s="8"/>
      <c r="I42" s="202"/>
      <c r="J42" s="202"/>
      <c r="K42" s="202"/>
      <c r="L42" s="202"/>
    </row>
    <row r="43" spans="1:12" ht="56.25" customHeight="1" x14ac:dyDescent="0.25">
      <c r="A43" s="2" t="s">
        <v>410</v>
      </c>
      <c r="B43" s="2" t="s">
        <v>210</v>
      </c>
      <c r="C43" s="113" t="s">
        <v>197</v>
      </c>
      <c r="D43" s="113" t="s">
        <v>197</v>
      </c>
      <c r="E43" s="113" t="s">
        <v>197</v>
      </c>
      <c r="F43" s="113" t="s">
        <v>197</v>
      </c>
      <c r="G43" s="8"/>
      <c r="H43" s="8"/>
      <c r="I43" s="202"/>
      <c r="J43" s="202"/>
      <c r="K43" s="202"/>
      <c r="L43" s="202"/>
    </row>
    <row r="44" spans="1:12" s="16" customFormat="1" ht="53.25" customHeight="1" x14ac:dyDescent="0.25">
      <c r="A44" s="14">
        <v>4</v>
      </c>
      <c r="B44" s="15" t="s">
        <v>211</v>
      </c>
      <c r="C44" s="2" t="s">
        <v>197</v>
      </c>
      <c r="D44" s="2" t="s">
        <v>197</v>
      </c>
      <c r="E44" s="100"/>
      <c r="F44" s="100"/>
      <c r="G44" s="2"/>
      <c r="H44" s="2"/>
      <c r="I44" s="202"/>
      <c r="J44" s="202"/>
      <c r="K44" s="202"/>
      <c r="L44" s="202"/>
    </row>
    <row r="45" spans="1:12" ht="43.5" customHeight="1" x14ac:dyDescent="0.25">
      <c r="A45" s="2" t="s">
        <v>212</v>
      </c>
      <c r="B45" s="2" t="s">
        <v>213</v>
      </c>
      <c r="C45" s="113" t="s">
        <v>197</v>
      </c>
      <c r="D45" s="113" t="s">
        <v>197</v>
      </c>
      <c r="E45" s="113" t="s">
        <v>197</v>
      </c>
      <c r="F45" s="113" t="s">
        <v>197</v>
      </c>
      <c r="G45" s="8"/>
      <c r="H45" s="8"/>
      <c r="I45" s="202"/>
      <c r="J45" s="202"/>
      <c r="K45" s="202"/>
      <c r="L45" s="202"/>
    </row>
    <row r="46" spans="1:12" ht="63.75" customHeight="1" x14ac:dyDescent="0.25">
      <c r="A46" s="2" t="s">
        <v>214</v>
      </c>
      <c r="B46" s="2" t="s">
        <v>215</v>
      </c>
      <c r="C46" s="113" t="s">
        <v>216</v>
      </c>
      <c r="D46" s="2" t="s">
        <v>216</v>
      </c>
      <c r="E46" s="20">
        <v>45261</v>
      </c>
      <c r="F46" s="20">
        <v>45285</v>
      </c>
      <c r="G46" s="8">
        <v>100</v>
      </c>
      <c r="H46" s="8">
        <v>100</v>
      </c>
      <c r="I46" s="202"/>
      <c r="J46" s="202"/>
      <c r="K46" s="202"/>
      <c r="L46" s="202"/>
    </row>
    <row r="47" spans="1:12" ht="48" customHeight="1" x14ac:dyDescent="0.25">
      <c r="A47" s="2" t="s">
        <v>217</v>
      </c>
      <c r="B47" s="2" t="s">
        <v>218</v>
      </c>
      <c r="C47" s="119" t="s">
        <v>216</v>
      </c>
      <c r="D47" s="119" t="s">
        <v>216</v>
      </c>
      <c r="E47" s="119" t="s">
        <v>216</v>
      </c>
      <c r="F47" s="119" t="s">
        <v>216</v>
      </c>
      <c r="G47" s="8"/>
      <c r="H47" s="8"/>
      <c r="I47" s="202"/>
      <c r="J47" s="202"/>
      <c r="K47" s="202"/>
      <c r="L47" s="202"/>
    </row>
    <row r="48" spans="1:12" ht="43.5" customHeight="1" x14ac:dyDescent="0.25">
      <c r="A48" s="2" t="s">
        <v>219</v>
      </c>
      <c r="B48" s="2" t="s">
        <v>221</v>
      </c>
      <c r="C48" s="20">
        <v>45231</v>
      </c>
      <c r="D48" s="20">
        <v>45291</v>
      </c>
      <c r="E48" s="20">
        <v>45285</v>
      </c>
      <c r="F48" s="20">
        <v>45291</v>
      </c>
      <c r="G48" s="8">
        <v>100</v>
      </c>
      <c r="H48" s="8">
        <v>100</v>
      </c>
      <c r="I48" s="202"/>
      <c r="J48" s="202"/>
      <c r="K48" s="202"/>
      <c r="L48" s="202"/>
    </row>
    <row r="49" spans="1:12" ht="51" customHeight="1" x14ac:dyDescent="0.25">
      <c r="A49" s="2" t="s">
        <v>220</v>
      </c>
      <c r="B49" s="2" t="s">
        <v>222</v>
      </c>
      <c r="C49" s="2" t="s">
        <v>17</v>
      </c>
      <c r="D49" s="2" t="s">
        <v>216</v>
      </c>
      <c r="E49" s="20" t="s">
        <v>17</v>
      </c>
      <c r="F49" s="20" t="s">
        <v>17</v>
      </c>
      <c r="G49" s="8"/>
      <c r="H49" s="8"/>
      <c r="I49" s="202"/>
      <c r="J49" s="202"/>
      <c r="K49" s="202"/>
      <c r="L49" s="202"/>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2024-01-31T08:10:19Z</dcterms:modified>
</cp:coreProperties>
</file>